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1292" windowHeight="9180" tabRatio="601" activeTab="1"/>
  </bookViews>
  <sheets>
    <sheet name="посел" sheetId="10" r:id="rId1"/>
    <sheet name="посел (2)" sheetId="13" r:id="rId2"/>
  </sheets>
  <calcPr calcId="145621"/>
</workbook>
</file>

<file path=xl/calcChain.xml><?xml version="1.0" encoding="utf-8"?>
<calcChain xmlns="http://schemas.openxmlformats.org/spreadsheetml/2006/main">
  <c r="G53" i="13" l="1"/>
  <c r="F53" i="10"/>
  <c r="F56" i="10"/>
  <c r="G56" i="13"/>
  <c r="G20" i="13" l="1"/>
  <c r="G23" i="13"/>
  <c r="F23" i="10" l="1"/>
  <c r="F68" i="10" l="1"/>
  <c r="F44" i="10"/>
  <c r="F43" i="10" s="1"/>
  <c r="F42" i="10" s="1"/>
  <c r="G76" i="13" l="1"/>
  <c r="G68" i="13"/>
  <c r="G44" i="13"/>
  <c r="G43" i="13" s="1"/>
  <c r="G42" i="13" s="1"/>
  <c r="G48" i="13"/>
  <c r="G47" i="13" s="1"/>
  <c r="G36" i="13"/>
  <c r="G35" i="13" s="1"/>
  <c r="F36" i="10"/>
  <c r="F35" i="10" s="1"/>
  <c r="F34" i="10" s="1"/>
  <c r="G80" i="13" l="1"/>
  <c r="G79" i="13" s="1"/>
  <c r="G78" i="13" s="1"/>
  <c r="G72" i="13"/>
  <c r="G71" i="13" s="1"/>
  <c r="G70" i="13" s="1"/>
  <c r="G65" i="13"/>
  <c r="G64" i="13" s="1"/>
  <c r="G61" i="13"/>
  <c r="G60" i="13" s="1"/>
  <c r="G58" i="13"/>
  <c r="G54" i="13"/>
  <c r="G51" i="13"/>
  <c r="G50" i="13" s="1"/>
  <c r="G40" i="13"/>
  <c r="G39" i="13" s="1"/>
  <c r="G38" i="13" s="1"/>
  <c r="G34" i="13"/>
  <c r="G32" i="13"/>
  <c r="G31" i="13" s="1"/>
  <c r="G27" i="13"/>
  <c r="G26" i="13" s="1"/>
  <c r="G25" i="13" s="1"/>
  <c r="G21" i="13"/>
  <c r="G18" i="13"/>
  <c r="G17" i="13" s="1"/>
  <c r="G11" i="13"/>
  <c r="G10" i="13" s="1"/>
  <c r="G8" i="13"/>
  <c r="G7" i="13" s="1"/>
  <c r="F80" i="10"/>
  <c r="F79" i="10" s="1"/>
  <c r="F78" i="10" s="1"/>
  <c r="F72" i="10"/>
  <c r="F71" i="10" s="1"/>
  <c r="F70" i="10" s="1"/>
  <c r="F65" i="10"/>
  <c r="F64" i="10" s="1"/>
  <c r="F54" i="10"/>
  <c r="F61" i="10"/>
  <c r="F60" i="10" s="1"/>
  <c r="F48" i="10"/>
  <c r="F47" i="10" s="1"/>
  <c r="G6" i="13" l="1"/>
  <c r="G30" i="13"/>
  <c r="F32" i="10"/>
  <c r="F31" i="10" s="1"/>
  <c r="G46" i="13" l="1"/>
  <c r="F11" i="10"/>
  <c r="F10" i="10" s="1"/>
  <c r="F18" i="10"/>
  <c r="F17" i="10" s="1"/>
  <c r="F30" i="10"/>
  <c r="F51" i="10"/>
  <c r="F50" i="10" s="1"/>
  <c r="F40" i="10"/>
  <c r="F39" i="10" s="1"/>
  <c r="F38" i="10" s="1"/>
  <c r="F27" i="10"/>
  <c r="F26" i="10" s="1"/>
  <c r="F25" i="10" s="1"/>
  <c r="F21" i="10"/>
  <c r="F20" i="10" s="1"/>
  <c r="F58" i="10"/>
  <c r="F8" i="10"/>
  <c r="F7" i="10" s="1"/>
  <c r="F46" i="10" l="1"/>
  <c r="F6" i="10"/>
  <c r="G67" i="13"/>
  <c r="G63" i="13"/>
  <c r="G82" i="13" s="1"/>
  <c r="G75" i="13"/>
  <c r="G74" i="13" s="1"/>
  <c r="F67" i="10"/>
  <c r="F63" i="10"/>
  <c r="F75" i="10"/>
  <c r="F74" i="10" s="1"/>
  <c r="F82" i="10" l="1"/>
</calcChain>
</file>

<file path=xl/sharedStrings.xml><?xml version="1.0" encoding="utf-8"?>
<sst xmlns="http://schemas.openxmlformats.org/spreadsheetml/2006/main" count="774" uniqueCount="120">
  <si>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</si>
  <si>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</si>
  <si>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</si>
  <si>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</si>
  <si>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</si>
  <si>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</si>
  <si>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</si>
  <si>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</si>
  <si>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</si>
  <si>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</si>
  <si>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</si>
  <si>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</si>
  <si>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</si>
  <si>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</si>
  <si>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</si>
  <si>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</si>
  <si>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</si>
  <si>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</si>
  <si>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</si>
  <si>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 xml:space="preserve">000 00 00 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</si>
  <si>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</si>
  <si>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</si>
  <si>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</si>
  <si>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</si>
  <si>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</si>
  <si>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</si>
  <si>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</si>
  <si>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</si>
  <si>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</si>
  <si>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Культура</t>
  </si>
  <si>
    <t>Стационараная медицинска помощь</t>
  </si>
  <si>
    <t>Физическая культура и спорт</t>
  </si>
  <si>
    <t>10</t>
  </si>
  <si>
    <t>11</t>
  </si>
  <si>
    <t>Жилищно-коммунальное хозяйство</t>
  </si>
  <si>
    <t>512 97 00</t>
  </si>
  <si>
    <t>Осуществление первичного воинского учета на территориях, где отсутствуют военные комиссариаты</t>
  </si>
  <si>
    <t>002 04 01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</si>
  <si>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</si>
  <si>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</si>
  <si>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</si>
  <si>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</si>
  <si>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</si>
  <si>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Массовый спорт</t>
  </si>
  <si>
    <t>002 03 00</t>
  </si>
  <si>
    <t>Мероприятия в области спорта и физической культуры</t>
  </si>
  <si>
    <t>420 82 00</t>
  </si>
  <si>
    <t>421 82 00</t>
  </si>
  <si>
    <t>440 82 00</t>
  </si>
  <si>
    <t xml:space="preserve">440 82 00 </t>
  </si>
  <si>
    <t>470 82 00</t>
  </si>
  <si>
    <t xml:space="preserve">04 </t>
  </si>
  <si>
    <t>Жилищное хозяйство</t>
  </si>
  <si>
    <t>102 01 02</t>
  </si>
  <si>
    <t>Бюджетные инвестиции в объекты капитального строительства собственности муниципальных образований</t>
  </si>
  <si>
    <t>Резервные фонды исполнительных огранов местного самоуправления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</si>
  <si>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</si>
  <si>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</si>
  <si>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</si>
  <si>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</si>
  <si>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</si>
  <si>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</si>
  <si>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</si>
  <si>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</si>
  <si>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</si>
  <si>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</si>
  <si>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</si>
  <si>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</si>
  <si>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</si>
  <si>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</si>
  <si>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098 02 01</t>
  </si>
  <si>
    <t>810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</si>
  <si>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</si>
  <si>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некоммерческих организаций), индивидуальным предпринимателям, физическим лицам</t>
  </si>
  <si>
    <t>000 000 00</t>
  </si>
  <si>
    <t>351 05 00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</si>
  <si>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</si>
  <si>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</si>
  <si>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</si>
  <si>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Распределение бюджетных ассигнований  по разделам, подразделам, целевым статьям и группам видов расходов классификации расходов бюджета на 2014 год</t>
  </si>
  <si>
    <t>Сумма</t>
  </si>
  <si>
    <t>123</t>
  </si>
  <si>
    <t>600 05 00</t>
  </si>
  <si>
    <t>Прочие мероприятия по благоустроуству поселений</t>
  </si>
  <si>
    <t>Благоустройство</t>
  </si>
  <si>
    <t>600 01 00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</si>
  <si>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</si>
  <si>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Уличное освещение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</si>
  <si>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</si>
  <si>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</si>
  <si>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247 00 00</t>
  </si>
  <si>
    <t>Проведение выборов в представительные органы муниципального образования</t>
  </si>
  <si>
    <t>002 00 02</t>
  </si>
  <si>
    <t>Обеспечение проведения выборов и референдумов</t>
  </si>
  <si>
    <t>ведомство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</si>
  <si>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</si>
  <si>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</si>
  <si>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Защита населения и территории от чрезвычайных ситуаций природного и техногенного характера, гражданская оборона</t>
  </si>
  <si>
    <t>070 05 00</t>
  </si>
  <si>
    <t>Другие вопросы в области жилищно-коммунального хозяйства</t>
  </si>
  <si>
    <t>Ведомственная структура расходов бюджета Полетаевского сельского поселения на 2014 год</t>
  </si>
  <si>
    <t>540</t>
  </si>
  <si>
    <t>521 06 00</t>
  </si>
  <si>
    <t>247 04 00</t>
  </si>
  <si>
    <t>12</t>
  </si>
  <si>
    <t>340 03 00</t>
  </si>
  <si>
    <t>Мероприятия по землеустройству и землепользованию</t>
  </si>
  <si>
    <t>Реализация государственных функций в области национальной экономики</t>
  </si>
  <si>
    <t>Другие вопросы в области национальной экономики</t>
  </si>
  <si>
    <t>Прочие субсидии для софинансирования расходных обязательств по исполнению полномочий в части определения поставщиков (подрядчиков,исполнителей) для обеспечения муниципальных нужд</t>
  </si>
  <si>
    <t>Иные межбюджетные трансферты</t>
  </si>
  <si>
    <t>0015118</t>
  </si>
  <si>
    <t>600 02 00</t>
  </si>
  <si>
    <t>001 51 18</t>
  </si>
  <si>
    <t>Мероприятия в области взаимодействия с органами пожарной безопасности</t>
  </si>
  <si>
    <t>Содержание мест захоронения</t>
  </si>
  <si>
    <t>600 04 00</t>
  </si>
  <si>
    <t xml:space="preserve">Приложение № 4                                                                                                                              к решению депутатов   "О бюджете  на 2014 год и на плановый период 2015 и 2016 годов"                                                                                  </t>
  </si>
  <si>
    <t xml:space="preserve">Приложение № 6                                                                                                                              к решению депутатов   "О бюджете  на 2014 год и на плановый период 2015 и 2016 годов"                                                                                  </t>
  </si>
  <si>
    <t>Обеспечение деятельности бюджетных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</si>
</sst>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Arial Cyr"/>
      <charset val="204"/>
    </font>
    <font>
      <sz val="8"/>
      <color rgb="FF00B0F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top" textRotation="90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Fill="1"/>
    <xf numFmtId="0" fontId="2" fillId="0" borderId="0" xfId="0" applyFont="1"/>
    <xf numFmtId="4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/>
    <xf numFmtId="0" fontId="1" fillId="0" borderId="0" xfId="0" applyFont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Fill="1" applyBorder="1"/>
    <xf numFmtId="4" fontId="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topLeftCell="A55" zoomScale="93" zoomScaleNormal="93" workbookViewId="0">
      <selection activeCell="A69" sqref="A69"/>
    </sheetView>
  </sheetViews>
  <sheetFormatPr defaultRowHeight="10.199999999999999" x14ac:dyDescent="0.2"/>
  <cols>
    <col min="1" max="1" width="68.5546875" style="25" customWidth="1"/>
    <col min="2" max="2" width="5.5546875" style="25" customWidth="1"/>
    <col min="3" max="3" width="5.44140625" style="25" customWidth="1"/>
    <col min="4" max="4" width="9.88671875" style="25" customWidth="1"/>
    <col min="5" max="5" width="7.44140625" style="25" customWidth="1"/>
    <col min="6" max="6" width="19" style="25" customWidth="1"/>
    <col min="7" max="7" width="28.33203125" style="25" customWidth="1"/>
    <col min="8" max="8" width="14.44140625" style="25" bestFit="1" customWidth="1"/>
    <col min="9" max="16384" width="8.88671875" style="25"/>
  </cols>
  <sheetData>
    <row r="1" spans="1:8" ht="90" customHeight="1" x14ac:dyDescent="0.2">
      <c r="C1" s="26" t="s">
        <v>117</v>
      </c>
      <c r="D1" s="26"/>
      <c r="E1" s="26"/>
      <c r="F1" s="26"/>
      <c r="G1" s="27"/>
      <c r="H1" s="27"/>
    </row>
    <row r="2" spans="1:8" ht="28.5" customHeight="1" x14ac:dyDescent="0.2">
      <c r="A2" s="28" t="s">
        <v>79</v>
      </c>
      <c r="B2" s="28"/>
      <c r="C2" s="28"/>
      <c r="D2" s="28"/>
      <c r="E2" s="28"/>
      <c r="F2" s="28"/>
      <c r="G2" s="27"/>
      <c r="H2" s="27"/>
    </row>
    <row r="3" spans="1:8" ht="16.5" customHeight="1" x14ac:dyDescent="0.2">
      <c r="A3" s="66"/>
      <c r="B3" s="66"/>
      <c r="C3" s="66"/>
      <c r="D3" s="66"/>
      <c r="E3" s="67"/>
      <c r="F3" s="68"/>
    </row>
    <row r="4" spans="1:8" ht="27" customHeight="1" x14ac:dyDescent="0.2">
      <c r="A4" s="19" t="s">
        <v>0</v>
      </c>
      <c r="B4" s="21" t="s">
        <v>1</v>
      </c>
      <c r="C4" s="21"/>
      <c r="D4" s="21"/>
      <c r="E4" s="21"/>
      <c r="F4" s="22" t="s">
        <v>80</v>
      </c>
    </row>
    <row r="5" spans="1:8" ht="51" customHeight="1" x14ac:dyDescent="0.2">
      <c r="A5" s="20"/>
      <c r="B5" s="8" t="s">
        <v>4</v>
      </c>
      <c r="C5" s="9" t="s">
        <v>66</v>
      </c>
      <c r="D5" s="9" t="s">
        <v>5</v>
      </c>
      <c r="E5" s="10" t="s">
        <v>6</v>
      </c>
      <c r="F5" s="23"/>
    </row>
    <row r="6" spans="1:8" x14ac:dyDescent="0.2">
      <c r="A6" s="18" t="s">
        <v>3</v>
      </c>
      <c r="B6" s="34" t="s">
        <v>8</v>
      </c>
      <c r="C6" s="34" t="s">
        <v>9</v>
      </c>
      <c r="D6" s="34" t="s">
        <v>7</v>
      </c>
      <c r="E6" s="34" t="s">
        <v>10</v>
      </c>
      <c r="F6" s="35">
        <f>F7+F10+F20+F17</f>
        <v>9346352</v>
      </c>
    </row>
    <row r="7" spans="1:8" ht="20.399999999999999" x14ac:dyDescent="0.2">
      <c r="A7" s="2" t="s">
        <v>11</v>
      </c>
      <c r="B7" s="37" t="s">
        <v>8</v>
      </c>
      <c r="C7" s="37" t="s">
        <v>12</v>
      </c>
      <c r="D7" s="37" t="s">
        <v>7</v>
      </c>
      <c r="E7" s="37" t="s">
        <v>10</v>
      </c>
      <c r="F7" s="38">
        <f>F8</f>
        <v>646061</v>
      </c>
      <c r="G7" s="39"/>
    </row>
    <row r="8" spans="1:8" x14ac:dyDescent="0.2">
      <c r="A8" s="1" t="s">
        <v>13</v>
      </c>
      <c r="B8" s="40" t="s">
        <v>8</v>
      </c>
      <c r="C8" s="40" t="s">
        <v>12</v>
      </c>
      <c r="D8" s="40" t="s">
        <v>44</v>
      </c>
      <c r="E8" s="40" t="s">
        <v>10</v>
      </c>
      <c r="F8" s="41">
        <f>F9</f>
        <v>646061</v>
      </c>
    </row>
    <row r="9" spans="1:8" ht="20.399999999999999" x14ac:dyDescent="0.2">
      <c r="A9" s="1" t="s">
        <v>60</v>
      </c>
      <c r="B9" s="40" t="s">
        <v>8</v>
      </c>
      <c r="C9" s="40" t="s">
        <v>12</v>
      </c>
      <c r="D9" s="40" t="s">
        <v>44</v>
      </c>
      <c r="E9" s="40" t="s">
        <v>59</v>
      </c>
      <c r="F9" s="41">
        <v>646061</v>
      </c>
    </row>
    <row r="10" spans="1:8" ht="30.6" x14ac:dyDescent="0.2">
      <c r="A10" s="2" t="s">
        <v>16</v>
      </c>
      <c r="B10" s="37" t="s">
        <v>15</v>
      </c>
      <c r="C10" s="37" t="s">
        <v>17</v>
      </c>
      <c r="D10" s="37" t="s">
        <v>7</v>
      </c>
      <c r="E10" s="37" t="s">
        <v>10</v>
      </c>
      <c r="F10" s="38">
        <f>F11</f>
        <v>7350291</v>
      </c>
      <c r="G10" s="39"/>
    </row>
    <row r="11" spans="1:8" x14ac:dyDescent="0.2">
      <c r="A11" s="11" t="s">
        <v>42</v>
      </c>
      <c r="B11" s="42" t="s">
        <v>8</v>
      </c>
      <c r="C11" s="42" t="s">
        <v>17</v>
      </c>
      <c r="D11" s="42" t="s">
        <v>37</v>
      </c>
      <c r="E11" s="42" t="s">
        <v>10</v>
      </c>
      <c r="F11" s="41">
        <f>F12+F13+F14+F15+F16</f>
        <v>7350291</v>
      </c>
      <c r="G11" s="39"/>
    </row>
    <row r="12" spans="1:8" ht="20.399999999999999" x14ac:dyDescent="0.2">
      <c r="A12" s="1" t="s">
        <v>60</v>
      </c>
      <c r="B12" s="40" t="s">
        <v>8</v>
      </c>
      <c r="C12" s="40" t="s">
        <v>17</v>
      </c>
      <c r="D12" s="40" t="s">
        <v>37</v>
      </c>
      <c r="E12" s="40" t="s">
        <v>59</v>
      </c>
      <c r="F12" s="41">
        <v>3507160</v>
      </c>
    </row>
    <row r="13" spans="1:8" s="43" customFormat="1" ht="20.399999999999999" x14ac:dyDescent="0.2">
      <c r="A13" s="1" t="s">
        <v>61</v>
      </c>
      <c r="B13" s="42" t="s">
        <v>8</v>
      </c>
      <c r="C13" s="42" t="s">
        <v>17</v>
      </c>
      <c r="D13" s="42" t="s">
        <v>37</v>
      </c>
      <c r="E13" s="42" t="s">
        <v>62</v>
      </c>
      <c r="F13" s="41"/>
    </row>
    <row r="14" spans="1:8" s="43" customFormat="1" x14ac:dyDescent="0.2">
      <c r="A14" s="1" t="s">
        <v>64</v>
      </c>
      <c r="B14" s="42" t="s">
        <v>8</v>
      </c>
      <c r="C14" s="42" t="s">
        <v>17</v>
      </c>
      <c r="D14" s="42" t="s">
        <v>37</v>
      </c>
      <c r="E14" s="42" t="s">
        <v>63</v>
      </c>
      <c r="F14" s="41">
        <v>3443131</v>
      </c>
    </row>
    <row r="15" spans="1:8" s="43" customFormat="1" x14ac:dyDescent="0.2">
      <c r="A15" s="7" t="s">
        <v>68</v>
      </c>
      <c r="B15" s="40" t="s">
        <v>8</v>
      </c>
      <c r="C15" s="40" t="s">
        <v>17</v>
      </c>
      <c r="D15" s="40" t="s">
        <v>37</v>
      </c>
      <c r="E15" s="40" t="s">
        <v>65</v>
      </c>
      <c r="F15" s="41">
        <v>200000</v>
      </c>
    </row>
    <row r="16" spans="1:8" s="43" customFormat="1" x14ac:dyDescent="0.2">
      <c r="A16" s="6" t="s">
        <v>69</v>
      </c>
      <c r="B16" s="40" t="s">
        <v>8</v>
      </c>
      <c r="C16" s="40" t="s">
        <v>17</v>
      </c>
      <c r="D16" s="40" t="s">
        <v>37</v>
      </c>
      <c r="E16" s="40" t="s">
        <v>67</v>
      </c>
      <c r="F16" s="41">
        <v>200000</v>
      </c>
    </row>
    <row r="17" spans="1:7" s="43" customFormat="1" x14ac:dyDescent="0.2">
      <c r="A17" s="14" t="s">
        <v>93</v>
      </c>
      <c r="B17" s="37" t="s">
        <v>8</v>
      </c>
      <c r="C17" s="37" t="s">
        <v>26</v>
      </c>
      <c r="D17" s="37" t="s">
        <v>7</v>
      </c>
      <c r="E17" s="37" t="s">
        <v>10</v>
      </c>
      <c r="F17" s="38">
        <f>F18</f>
        <v>800000</v>
      </c>
    </row>
    <row r="18" spans="1:7" s="43" customFormat="1" x14ac:dyDescent="0.2">
      <c r="A18" s="7" t="s">
        <v>91</v>
      </c>
      <c r="B18" s="40" t="s">
        <v>8</v>
      </c>
      <c r="C18" s="40" t="s">
        <v>26</v>
      </c>
      <c r="D18" s="40" t="s">
        <v>92</v>
      </c>
      <c r="E18" s="40" t="s">
        <v>10</v>
      </c>
      <c r="F18" s="41">
        <f>F19</f>
        <v>800000</v>
      </c>
    </row>
    <row r="19" spans="1:7" s="43" customFormat="1" ht="20.399999999999999" x14ac:dyDescent="0.2">
      <c r="A19" s="1" t="s">
        <v>96</v>
      </c>
      <c r="B19" s="40" t="s">
        <v>8</v>
      </c>
      <c r="C19" s="40" t="s">
        <v>26</v>
      </c>
      <c r="D19" s="40" t="s">
        <v>92</v>
      </c>
      <c r="E19" s="40" t="s">
        <v>81</v>
      </c>
      <c r="F19" s="41">
        <v>800000</v>
      </c>
    </row>
    <row r="20" spans="1:7" x14ac:dyDescent="0.2">
      <c r="A20" s="2" t="s">
        <v>20</v>
      </c>
      <c r="B20" s="37" t="s">
        <v>8</v>
      </c>
      <c r="C20" s="37" t="s">
        <v>39</v>
      </c>
      <c r="D20" s="37" t="s">
        <v>7</v>
      </c>
      <c r="E20" s="37" t="s">
        <v>10</v>
      </c>
      <c r="F20" s="38">
        <f>F21+F23</f>
        <v>550000</v>
      </c>
    </row>
    <row r="21" spans="1:7" x14ac:dyDescent="0.2">
      <c r="A21" s="1" t="s">
        <v>42</v>
      </c>
      <c r="B21" s="40" t="s">
        <v>8</v>
      </c>
      <c r="C21" s="40" t="s">
        <v>39</v>
      </c>
      <c r="D21" s="40" t="s">
        <v>37</v>
      </c>
      <c r="E21" s="40" t="s">
        <v>10</v>
      </c>
      <c r="F21" s="41">
        <f>F22</f>
        <v>505680</v>
      </c>
    </row>
    <row r="22" spans="1:7" x14ac:dyDescent="0.2">
      <c r="A22" s="1" t="s">
        <v>64</v>
      </c>
      <c r="B22" s="40" t="s">
        <v>8</v>
      </c>
      <c r="C22" s="40" t="s">
        <v>39</v>
      </c>
      <c r="D22" s="40" t="s">
        <v>37</v>
      </c>
      <c r="E22" s="40" t="s">
        <v>63</v>
      </c>
      <c r="F22" s="41">
        <v>505680</v>
      </c>
    </row>
    <row r="23" spans="1:7" ht="34.200000000000003" customHeight="1" x14ac:dyDescent="0.2">
      <c r="A23" s="1" t="s">
        <v>109</v>
      </c>
      <c r="B23" s="40" t="s">
        <v>8</v>
      </c>
      <c r="C23" s="40" t="s">
        <v>39</v>
      </c>
      <c r="D23" s="40" t="s">
        <v>102</v>
      </c>
      <c r="E23" s="40" t="s">
        <v>10</v>
      </c>
      <c r="F23" s="41">
        <f>F24</f>
        <v>44320</v>
      </c>
      <c r="G23" s="43"/>
    </row>
    <row r="24" spans="1:7" ht="13.2" customHeight="1" x14ac:dyDescent="0.2">
      <c r="A24" s="1" t="s">
        <v>110</v>
      </c>
      <c r="B24" s="40" t="s">
        <v>8</v>
      </c>
      <c r="C24" s="40" t="s">
        <v>39</v>
      </c>
      <c r="D24" s="40" t="s">
        <v>102</v>
      </c>
      <c r="E24" s="40" t="s">
        <v>101</v>
      </c>
      <c r="F24" s="41">
        <v>44320</v>
      </c>
      <c r="G24" s="43"/>
    </row>
    <row r="25" spans="1:7" x14ac:dyDescent="0.2">
      <c r="A25" s="17" t="s">
        <v>40</v>
      </c>
      <c r="B25" s="34" t="s">
        <v>12</v>
      </c>
      <c r="C25" s="34" t="s">
        <v>9</v>
      </c>
      <c r="D25" s="34" t="s">
        <v>7</v>
      </c>
      <c r="E25" s="34" t="s">
        <v>10</v>
      </c>
      <c r="F25" s="35">
        <f>F26</f>
        <v>357470</v>
      </c>
    </row>
    <row r="26" spans="1:7" x14ac:dyDescent="0.2">
      <c r="A26" s="2" t="s">
        <v>41</v>
      </c>
      <c r="B26" s="37" t="s">
        <v>12</v>
      </c>
      <c r="C26" s="37" t="s">
        <v>14</v>
      </c>
      <c r="D26" s="37" t="s">
        <v>19</v>
      </c>
      <c r="E26" s="37" t="s">
        <v>10</v>
      </c>
      <c r="F26" s="38">
        <f>F27</f>
        <v>357470</v>
      </c>
    </row>
    <row r="27" spans="1:7" ht="20.399999999999999" x14ac:dyDescent="0.2">
      <c r="A27" s="1" t="s">
        <v>36</v>
      </c>
      <c r="B27" s="40" t="s">
        <v>12</v>
      </c>
      <c r="C27" s="40" t="s">
        <v>14</v>
      </c>
      <c r="D27" s="40" t="s">
        <v>111</v>
      </c>
      <c r="E27" s="40" t="s">
        <v>10</v>
      </c>
      <c r="F27" s="41">
        <f>F28+F29</f>
        <v>357470</v>
      </c>
    </row>
    <row r="28" spans="1:7" ht="20.399999999999999" x14ac:dyDescent="0.2">
      <c r="A28" s="1" t="s">
        <v>60</v>
      </c>
      <c r="B28" s="40" t="s">
        <v>12</v>
      </c>
      <c r="C28" s="40" t="s">
        <v>14</v>
      </c>
      <c r="D28" s="40" t="s">
        <v>111</v>
      </c>
      <c r="E28" s="40" t="s">
        <v>59</v>
      </c>
      <c r="F28" s="41">
        <v>277681</v>
      </c>
    </row>
    <row r="29" spans="1:7" x14ac:dyDescent="0.2">
      <c r="A29" s="1" t="s">
        <v>64</v>
      </c>
      <c r="B29" s="40" t="s">
        <v>12</v>
      </c>
      <c r="C29" s="40" t="s">
        <v>14</v>
      </c>
      <c r="D29" s="40" t="s">
        <v>111</v>
      </c>
      <c r="E29" s="40" t="s">
        <v>63</v>
      </c>
      <c r="F29" s="41">
        <v>79789</v>
      </c>
    </row>
    <row r="30" spans="1:7" x14ac:dyDescent="0.2">
      <c r="A30" s="17" t="s">
        <v>21</v>
      </c>
      <c r="B30" s="34" t="s">
        <v>14</v>
      </c>
      <c r="C30" s="34" t="s">
        <v>9</v>
      </c>
      <c r="D30" s="34" t="s">
        <v>7</v>
      </c>
      <c r="E30" s="34" t="s">
        <v>10</v>
      </c>
      <c r="F30" s="35">
        <f>F31+F34</f>
        <v>578648</v>
      </c>
    </row>
    <row r="31" spans="1:7" ht="20.399999999999999" x14ac:dyDescent="0.2">
      <c r="A31" s="2" t="s">
        <v>97</v>
      </c>
      <c r="B31" s="37" t="s">
        <v>14</v>
      </c>
      <c r="C31" s="37" t="s">
        <v>28</v>
      </c>
      <c r="D31" s="37" t="s">
        <v>19</v>
      </c>
      <c r="E31" s="37" t="s">
        <v>10</v>
      </c>
      <c r="F31" s="38">
        <f>F32</f>
        <v>0</v>
      </c>
    </row>
    <row r="32" spans="1:7" x14ac:dyDescent="0.2">
      <c r="A32" s="1" t="s">
        <v>55</v>
      </c>
      <c r="B32" s="40" t="s">
        <v>14</v>
      </c>
      <c r="C32" s="40" t="s">
        <v>28</v>
      </c>
      <c r="D32" s="40" t="s">
        <v>98</v>
      </c>
      <c r="E32" s="40" t="s">
        <v>10</v>
      </c>
      <c r="F32" s="41">
        <f>F33</f>
        <v>0</v>
      </c>
    </row>
    <row r="33" spans="1:8" x14ac:dyDescent="0.2">
      <c r="A33" s="1" t="s">
        <v>64</v>
      </c>
      <c r="B33" s="40" t="s">
        <v>14</v>
      </c>
      <c r="C33" s="40" t="s">
        <v>28</v>
      </c>
      <c r="D33" s="40" t="s">
        <v>98</v>
      </c>
      <c r="E33" s="40" t="s">
        <v>63</v>
      </c>
      <c r="F33" s="41">
        <v>0</v>
      </c>
    </row>
    <row r="34" spans="1:8" x14ac:dyDescent="0.2">
      <c r="A34" s="2" t="s">
        <v>89</v>
      </c>
      <c r="B34" s="37" t="s">
        <v>14</v>
      </c>
      <c r="C34" s="37" t="s">
        <v>32</v>
      </c>
      <c r="D34" s="37" t="s">
        <v>7</v>
      </c>
      <c r="E34" s="37" t="s">
        <v>10</v>
      </c>
      <c r="F34" s="38">
        <f>F35</f>
        <v>578648</v>
      </c>
    </row>
    <row r="35" spans="1:8" ht="20.399999999999999" x14ac:dyDescent="0.2">
      <c r="A35" s="1" t="s">
        <v>88</v>
      </c>
      <c r="B35" s="40" t="s">
        <v>14</v>
      </c>
      <c r="C35" s="40" t="s">
        <v>32</v>
      </c>
      <c r="D35" s="40" t="s">
        <v>90</v>
      </c>
      <c r="E35" s="40" t="s">
        <v>10</v>
      </c>
      <c r="F35" s="41">
        <f>F36</f>
        <v>578648</v>
      </c>
    </row>
    <row r="36" spans="1:8" x14ac:dyDescent="0.2">
      <c r="A36" s="1" t="s">
        <v>114</v>
      </c>
      <c r="B36" s="40" t="s">
        <v>14</v>
      </c>
      <c r="C36" s="40" t="s">
        <v>32</v>
      </c>
      <c r="D36" s="40" t="s">
        <v>103</v>
      </c>
      <c r="E36" s="40" t="s">
        <v>10</v>
      </c>
      <c r="F36" s="41">
        <f>F37</f>
        <v>578648</v>
      </c>
    </row>
    <row r="37" spans="1:8" x14ac:dyDescent="0.2">
      <c r="A37" s="1" t="s">
        <v>64</v>
      </c>
      <c r="B37" s="40" t="s">
        <v>14</v>
      </c>
      <c r="C37" s="40" t="s">
        <v>32</v>
      </c>
      <c r="D37" s="40" t="s">
        <v>103</v>
      </c>
      <c r="E37" s="40" t="s">
        <v>63</v>
      </c>
      <c r="F37" s="41">
        <v>578648</v>
      </c>
      <c r="H37" s="44"/>
    </row>
    <row r="38" spans="1:8" s="48" customFormat="1" x14ac:dyDescent="0.2">
      <c r="A38" s="17" t="s">
        <v>22</v>
      </c>
      <c r="B38" s="34" t="s">
        <v>17</v>
      </c>
      <c r="C38" s="34" t="s">
        <v>9</v>
      </c>
      <c r="D38" s="34" t="s">
        <v>7</v>
      </c>
      <c r="E38" s="34" t="s">
        <v>10</v>
      </c>
      <c r="F38" s="35">
        <f>F39</f>
        <v>4000000</v>
      </c>
      <c r="G38" s="46"/>
    </row>
    <row r="39" spans="1:8" s="48" customFormat="1" x14ac:dyDescent="0.2">
      <c r="A39" s="4" t="s">
        <v>57</v>
      </c>
      <c r="B39" s="45" t="s">
        <v>17</v>
      </c>
      <c r="C39" s="45" t="s">
        <v>28</v>
      </c>
      <c r="D39" s="45" t="s">
        <v>7</v>
      </c>
      <c r="E39" s="45" t="s">
        <v>10</v>
      </c>
      <c r="F39" s="38">
        <f>F40</f>
        <v>4000000</v>
      </c>
      <c r="G39" s="46"/>
    </row>
    <row r="40" spans="1:8" s="48" customFormat="1" ht="20.399999999999999" x14ac:dyDescent="0.2">
      <c r="A40" s="5" t="s">
        <v>86</v>
      </c>
      <c r="B40" s="42" t="s">
        <v>17</v>
      </c>
      <c r="C40" s="42" t="s">
        <v>28</v>
      </c>
      <c r="D40" s="42" t="s">
        <v>112</v>
      </c>
      <c r="E40" s="42" t="s">
        <v>10</v>
      </c>
      <c r="F40" s="41">
        <f>F41</f>
        <v>4000000</v>
      </c>
      <c r="G40" s="46"/>
    </row>
    <row r="41" spans="1:8" s="48" customFormat="1" ht="20.399999999999999" x14ac:dyDescent="0.2">
      <c r="A41" s="7" t="s">
        <v>77</v>
      </c>
      <c r="B41" s="42" t="s">
        <v>51</v>
      </c>
      <c r="C41" s="42" t="s">
        <v>28</v>
      </c>
      <c r="D41" s="42" t="s">
        <v>112</v>
      </c>
      <c r="E41" s="42" t="s">
        <v>76</v>
      </c>
      <c r="F41" s="41">
        <v>4000000</v>
      </c>
    </row>
    <row r="42" spans="1:8" s="48" customFormat="1" x14ac:dyDescent="0.2">
      <c r="A42" s="17" t="s">
        <v>108</v>
      </c>
      <c r="B42" s="34" t="s">
        <v>17</v>
      </c>
      <c r="C42" s="34" t="s">
        <v>104</v>
      </c>
      <c r="D42" s="34" t="s">
        <v>7</v>
      </c>
      <c r="E42" s="34" t="s">
        <v>10</v>
      </c>
      <c r="F42" s="35">
        <f>F43</f>
        <v>500000</v>
      </c>
    </row>
    <row r="43" spans="1:8" s="48" customFormat="1" x14ac:dyDescent="0.2">
      <c r="A43" s="4" t="s">
        <v>108</v>
      </c>
      <c r="B43" s="45" t="s">
        <v>17</v>
      </c>
      <c r="C43" s="45" t="s">
        <v>104</v>
      </c>
      <c r="D43" s="45" t="s">
        <v>7</v>
      </c>
      <c r="E43" s="45" t="s">
        <v>10</v>
      </c>
      <c r="F43" s="38">
        <f>F44</f>
        <v>500000</v>
      </c>
    </row>
    <row r="44" spans="1:8" s="48" customFormat="1" x14ac:dyDescent="0.2">
      <c r="A44" s="5" t="s">
        <v>107</v>
      </c>
      <c r="B44" s="42" t="s">
        <v>17</v>
      </c>
      <c r="C44" s="42" t="s">
        <v>104</v>
      </c>
      <c r="D44" s="42" t="s">
        <v>105</v>
      </c>
      <c r="E44" s="42" t="s">
        <v>10</v>
      </c>
      <c r="F44" s="41">
        <f>F45</f>
        <v>500000</v>
      </c>
    </row>
    <row r="45" spans="1:8" s="48" customFormat="1" x14ac:dyDescent="0.2">
      <c r="A45" s="7" t="s">
        <v>106</v>
      </c>
      <c r="B45" s="42" t="s">
        <v>51</v>
      </c>
      <c r="C45" s="42" t="s">
        <v>104</v>
      </c>
      <c r="D45" s="42" t="s">
        <v>105</v>
      </c>
      <c r="E45" s="42" t="s">
        <v>76</v>
      </c>
      <c r="F45" s="41">
        <v>500000</v>
      </c>
    </row>
    <row r="46" spans="1:8" s="48" customFormat="1" x14ac:dyDescent="0.2">
      <c r="A46" s="17" t="s">
        <v>34</v>
      </c>
      <c r="B46" s="34" t="s">
        <v>18</v>
      </c>
      <c r="C46" s="34" t="s">
        <v>9</v>
      </c>
      <c r="D46" s="34" t="s">
        <v>19</v>
      </c>
      <c r="E46" s="34" t="s">
        <v>10</v>
      </c>
      <c r="F46" s="35">
        <f>F47+F50+F53+F60</f>
        <v>14950000</v>
      </c>
    </row>
    <row r="47" spans="1:8" s="48" customFormat="1" x14ac:dyDescent="0.2">
      <c r="A47" s="2" t="s">
        <v>52</v>
      </c>
      <c r="B47" s="37" t="s">
        <v>18</v>
      </c>
      <c r="C47" s="37" t="s">
        <v>8</v>
      </c>
      <c r="D47" s="37" t="s">
        <v>7</v>
      </c>
      <c r="E47" s="37" t="s">
        <v>10</v>
      </c>
      <c r="F47" s="49">
        <f>F48</f>
        <v>1500000</v>
      </c>
    </row>
    <row r="48" spans="1:8" s="48" customFormat="1" ht="20.399999999999999" x14ac:dyDescent="0.2">
      <c r="A48" s="1" t="s">
        <v>72</v>
      </c>
      <c r="B48" s="40" t="s">
        <v>18</v>
      </c>
      <c r="C48" s="40" t="s">
        <v>8</v>
      </c>
      <c r="D48" s="40" t="s">
        <v>70</v>
      </c>
      <c r="E48" s="40" t="s">
        <v>10</v>
      </c>
      <c r="F48" s="41">
        <f>F49</f>
        <v>1500000</v>
      </c>
    </row>
    <row r="49" spans="1:6" s="48" customFormat="1" ht="20.399999999999999" x14ac:dyDescent="0.2">
      <c r="A49" s="3" t="s">
        <v>73</v>
      </c>
      <c r="B49" s="40" t="s">
        <v>18</v>
      </c>
      <c r="C49" s="40" t="s">
        <v>8</v>
      </c>
      <c r="D49" s="40" t="s">
        <v>70</v>
      </c>
      <c r="E49" s="40" t="s">
        <v>71</v>
      </c>
      <c r="F49" s="41">
        <v>1500000</v>
      </c>
    </row>
    <row r="50" spans="1:6" s="48" customFormat="1" x14ac:dyDescent="0.2">
      <c r="A50" s="12" t="s">
        <v>95</v>
      </c>
      <c r="B50" s="45" t="s">
        <v>18</v>
      </c>
      <c r="C50" s="45" t="s">
        <v>12</v>
      </c>
      <c r="D50" s="45" t="s">
        <v>74</v>
      </c>
      <c r="E50" s="45" t="s">
        <v>10</v>
      </c>
      <c r="F50" s="38">
        <f>F51</f>
        <v>3000000</v>
      </c>
    </row>
    <row r="51" spans="1:6" s="48" customFormat="1" x14ac:dyDescent="0.2">
      <c r="A51" s="6" t="s">
        <v>78</v>
      </c>
      <c r="B51" s="42" t="s">
        <v>18</v>
      </c>
      <c r="C51" s="42" t="s">
        <v>12</v>
      </c>
      <c r="D51" s="42" t="s">
        <v>75</v>
      </c>
      <c r="E51" s="42" t="s">
        <v>10</v>
      </c>
      <c r="F51" s="41">
        <f>F52</f>
        <v>3000000</v>
      </c>
    </row>
    <row r="52" spans="1:6" s="48" customFormat="1" ht="20.399999999999999" x14ac:dyDescent="0.2">
      <c r="A52" s="6" t="s">
        <v>77</v>
      </c>
      <c r="B52" s="42" t="s">
        <v>18</v>
      </c>
      <c r="C52" s="42" t="s">
        <v>12</v>
      </c>
      <c r="D52" s="42" t="s">
        <v>75</v>
      </c>
      <c r="E52" s="42" t="s">
        <v>76</v>
      </c>
      <c r="F52" s="41">
        <v>3000000</v>
      </c>
    </row>
    <row r="53" spans="1:6" s="48" customFormat="1" x14ac:dyDescent="0.2">
      <c r="A53" s="7" t="s">
        <v>84</v>
      </c>
      <c r="B53" s="45" t="s">
        <v>18</v>
      </c>
      <c r="C53" s="45" t="s">
        <v>14</v>
      </c>
      <c r="D53" s="45" t="s">
        <v>7</v>
      </c>
      <c r="E53" s="45" t="s">
        <v>10</v>
      </c>
      <c r="F53" s="38">
        <f>F58+F54+F56</f>
        <v>9450000</v>
      </c>
    </row>
    <row r="54" spans="1:6" s="48" customFormat="1" x14ac:dyDescent="0.2">
      <c r="A54" s="7" t="s">
        <v>87</v>
      </c>
      <c r="B54" s="42" t="s">
        <v>18</v>
      </c>
      <c r="C54" s="42" t="s">
        <v>14</v>
      </c>
      <c r="D54" s="42" t="s">
        <v>85</v>
      </c>
      <c r="E54" s="42" t="s">
        <v>10</v>
      </c>
      <c r="F54" s="41">
        <f>F55</f>
        <v>3950000</v>
      </c>
    </row>
    <row r="55" spans="1:6" s="48" customFormat="1" ht="20.399999999999999" x14ac:dyDescent="0.2">
      <c r="A55" s="6" t="s">
        <v>77</v>
      </c>
      <c r="B55" s="42" t="s">
        <v>18</v>
      </c>
      <c r="C55" s="42" t="s">
        <v>14</v>
      </c>
      <c r="D55" s="42" t="s">
        <v>85</v>
      </c>
      <c r="E55" s="42" t="s">
        <v>76</v>
      </c>
      <c r="F55" s="41">
        <v>3950000</v>
      </c>
    </row>
    <row r="56" spans="1:6" s="48" customFormat="1" x14ac:dyDescent="0.2">
      <c r="A56" s="6" t="s">
        <v>115</v>
      </c>
      <c r="B56" s="42" t="s">
        <v>18</v>
      </c>
      <c r="C56" s="42" t="s">
        <v>14</v>
      </c>
      <c r="D56" s="42" t="s">
        <v>116</v>
      </c>
      <c r="E56" s="42" t="s">
        <v>10</v>
      </c>
      <c r="F56" s="41">
        <f>F57</f>
        <v>100000</v>
      </c>
    </row>
    <row r="57" spans="1:6" s="48" customFormat="1" x14ac:dyDescent="0.2">
      <c r="A57" s="1" t="s">
        <v>64</v>
      </c>
      <c r="B57" s="42" t="s">
        <v>18</v>
      </c>
      <c r="C57" s="42" t="s">
        <v>14</v>
      </c>
      <c r="D57" s="42" t="s">
        <v>116</v>
      </c>
      <c r="E57" s="42" t="s">
        <v>63</v>
      </c>
      <c r="F57" s="41">
        <v>100000</v>
      </c>
    </row>
    <row r="58" spans="1:6" s="48" customFormat="1" x14ac:dyDescent="0.2">
      <c r="A58" s="7" t="s">
        <v>83</v>
      </c>
      <c r="B58" s="42" t="s">
        <v>18</v>
      </c>
      <c r="C58" s="42" t="s">
        <v>14</v>
      </c>
      <c r="D58" s="42" t="s">
        <v>82</v>
      </c>
      <c r="E58" s="42" t="s">
        <v>10</v>
      </c>
      <c r="F58" s="41">
        <f>F59</f>
        <v>5400000</v>
      </c>
    </row>
    <row r="59" spans="1:6" s="48" customFormat="1" ht="20.399999999999999" x14ac:dyDescent="0.2">
      <c r="A59" s="6" t="s">
        <v>77</v>
      </c>
      <c r="B59" s="42" t="s">
        <v>18</v>
      </c>
      <c r="C59" s="42" t="s">
        <v>14</v>
      </c>
      <c r="D59" s="42" t="s">
        <v>82</v>
      </c>
      <c r="E59" s="42" t="s">
        <v>76</v>
      </c>
      <c r="F59" s="41">
        <v>5400000</v>
      </c>
    </row>
    <row r="60" spans="1:6" s="48" customFormat="1" x14ac:dyDescent="0.2">
      <c r="A60" s="12" t="s">
        <v>99</v>
      </c>
      <c r="B60" s="45" t="s">
        <v>18</v>
      </c>
      <c r="C60" s="45" t="s">
        <v>18</v>
      </c>
      <c r="D60" s="45" t="s">
        <v>7</v>
      </c>
      <c r="E60" s="45" t="s">
        <v>10</v>
      </c>
      <c r="F60" s="38">
        <f>F61</f>
        <v>1000000</v>
      </c>
    </row>
    <row r="61" spans="1:6" s="48" customFormat="1" ht="20.399999999999999" x14ac:dyDescent="0.2">
      <c r="A61" s="6" t="s">
        <v>54</v>
      </c>
      <c r="B61" s="42" t="s">
        <v>18</v>
      </c>
      <c r="C61" s="42" t="s">
        <v>18</v>
      </c>
      <c r="D61" s="42" t="s">
        <v>53</v>
      </c>
      <c r="E61" s="42" t="s">
        <v>10</v>
      </c>
      <c r="F61" s="41">
        <f>F62</f>
        <v>1000000</v>
      </c>
    </row>
    <row r="62" spans="1:6" s="48" customFormat="1" ht="20.399999999999999" x14ac:dyDescent="0.2">
      <c r="A62" s="7" t="s">
        <v>77</v>
      </c>
      <c r="B62" s="42" t="s">
        <v>18</v>
      </c>
      <c r="C62" s="42" t="s">
        <v>18</v>
      </c>
      <c r="D62" s="42" t="s">
        <v>53</v>
      </c>
      <c r="E62" s="42" t="s">
        <v>76</v>
      </c>
      <c r="F62" s="41">
        <v>1000000</v>
      </c>
    </row>
    <row r="63" spans="1:6" s="48" customFormat="1" x14ac:dyDescent="0.2">
      <c r="A63" s="15" t="s">
        <v>24</v>
      </c>
      <c r="B63" s="34" t="s">
        <v>26</v>
      </c>
      <c r="C63" s="34" t="s">
        <v>9</v>
      </c>
      <c r="D63" s="34" t="s">
        <v>7</v>
      </c>
      <c r="E63" s="34" t="s">
        <v>10</v>
      </c>
      <c r="F63" s="35">
        <f>F64+F67</f>
        <v>25000</v>
      </c>
    </row>
    <row r="64" spans="1:6" s="48" customFormat="1" x14ac:dyDescent="0.2">
      <c r="A64" s="4" t="s">
        <v>25</v>
      </c>
      <c r="B64" s="45" t="s">
        <v>26</v>
      </c>
      <c r="C64" s="45" t="s">
        <v>8</v>
      </c>
      <c r="D64" s="45" t="s">
        <v>7</v>
      </c>
      <c r="E64" s="45" t="s">
        <v>10</v>
      </c>
      <c r="F64" s="38">
        <f>F65</f>
        <v>0</v>
      </c>
    </row>
    <row r="65" spans="1:8" s="48" customFormat="1" ht="20.399999999999999" x14ac:dyDescent="0.2">
      <c r="A65" s="3" t="s">
        <v>56</v>
      </c>
      <c r="B65" s="42" t="s">
        <v>26</v>
      </c>
      <c r="C65" s="42" t="s">
        <v>8</v>
      </c>
      <c r="D65" s="42" t="s">
        <v>46</v>
      </c>
      <c r="E65" s="42" t="s">
        <v>10</v>
      </c>
      <c r="F65" s="41">
        <f>F66</f>
        <v>0</v>
      </c>
    </row>
    <row r="66" spans="1:8" s="48" customFormat="1" x14ac:dyDescent="0.2">
      <c r="A66" s="7"/>
      <c r="B66" s="42" t="s">
        <v>26</v>
      </c>
      <c r="C66" s="42" t="s">
        <v>8</v>
      </c>
      <c r="D66" s="42" t="s">
        <v>46</v>
      </c>
      <c r="E66" s="42"/>
      <c r="F66" s="41"/>
    </row>
    <row r="67" spans="1:8" s="48" customFormat="1" x14ac:dyDescent="0.2">
      <c r="A67" s="4" t="s">
        <v>27</v>
      </c>
      <c r="B67" s="45" t="s">
        <v>26</v>
      </c>
      <c r="C67" s="45" t="s">
        <v>12</v>
      </c>
      <c r="D67" s="45" t="s">
        <v>7</v>
      </c>
      <c r="E67" s="45" t="s">
        <v>10</v>
      </c>
      <c r="F67" s="38">
        <f>F68+F85+F87+F89+F94</f>
        <v>25000</v>
      </c>
    </row>
    <row r="68" spans="1:8" s="48" customFormat="1" x14ac:dyDescent="0.2">
      <c r="A68" s="3" t="s">
        <v>119</v>
      </c>
      <c r="B68" s="42" t="s">
        <v>26</v>
      </c>
      <c r="C68" s="42" t="s">
        <v>12</v>
      </c>
      <c r="D68" s="42" t="s">
        <v>47</v>
      </c>
      <c r="E68" s="42" t="s">
        <v>10</v>
      </c>
      <c r="F68" s="41">
        <f>F69</f>
        <v>25000</v>
      </c>
    </row>
    <row r="69" spans="1:8" s="48" customFormat="1" ht="21.6" customHeight="1" x14ac:dyDescent="0.2">
      <c r="A69" s="7" t="s">
        <v>77</v>
      </c>
      <c r="B69" s="42" t="s">
        <v>26</v>
      </c>
      <c r="C69" s="42" t="s">
        <v>12</v>
      </c>
      <c r="D69" s="42" t="s">
        <v>47</v>
      </c>
      <c r="E69" s="42" t="s">
        <v>76</v>
      </c>
      <c r="F69" s="41">
        <v>25000</v>
      </c>
    </row>
    <row r="70" spans="1:8" s="48" customFormat="1" x14ac:dyDescent="0.2">
      <c r="A70" s="15" t="s">
        <v>58</v>
      </c>
      <c r="B70" s="34" t="s">
        <v>23</v>
      </c>
      <c r="C70" s="34" t="s">
        <v>9</v>
      </c>
      <c r="D70" s="34" t="s">
        <v>7</v>
      </c>
      <c r="E70" s="34" t="s">
        <v>10</v>
      </c>
      <c r="F70" s="35">
        <f>F71</f>
        <v>70000</v>
      </c>
    </row>
    <row r="71" spans="1:8" s="48" customFormat="1" x14ac:dyDescent="0.2">
      <c r="A71" s="4" t="s">
        <v>29</v>
      </c>
      <c r="B71" s="45" t="s">
        <v>23</v>
      </c>
      <c r="C71" s="45" t="s">
        <v>8</v>
      </c>
      <c r="D71" s="45" t="s">
        <v>7</v>
      </c>
      <c r="E71" s="45" t="s">
        <v>10</v>
      </c>
      <c r="F71" s="38">
        <f>F72</f>
        <v>70000</v>
      </c>
    </row>
    <row r="72" spans="1:8" s="48" customFormat="1" x14ac:dyDescent="0.2">
      <c r="A72" s="3" t="s">
        <v>119</v>
      </c>
      <c r="B72" s="42" t="s">
        <v>23</v>
      </c>
      <c r="C72" s="42" t="s">
        <v>8</v>
      </c>
      <c r="D72" s="42" t="s">
        <v>48</v>
      </c>
      <c r="E72" s="42" t="s">
        <v>10</v>
      </c>
      <c r="F72" s="41">
        <f>F73</f>
        <v>70000</v>
      </c>
    </row>
    <row r="73" spans="1:8" s="48" customFormat="1" ht="27" customHeight="1" x14ac:dyDescent="0.2">
      <c r="A73" s="13" t="s">
        <v>77</v>
      </c>
      <c r="B73" s="42" t="s">
        <v>23</v>
      </c>
      <c r="C73" s="42" t="s">
        <v>8</v>
      </c>
      <c r="D73" s="42" t="s">
        <v>49</v>
      </c>
      <c r="E73" s="42" t="s">
        <v>76</v>
      </c>
      <c r="F73" s="41">
        <v>70000</v>
      </c>
    </row>
    <row r="74" spans="1:8" s="48" customFormat="1" x14ac:dyDescent="0.2">
      <c r="A74" s="16" t="s">
        <v>38</v>
      </c>
      <c r="B74" s="34" t="s">
        <v>28</v>
      </c>
      <c r="C74" s="34" t="s">
        <v>9</v>
      </c>
      <c r="D74" s="34" t="s">
        <v>7</v>
      </c>
      <c r="E74" s="34" t="s">
        <v>10</v>
      </c>
      <c r="F74" s="35">
        <f>F75+F84+F87</f>
        <v>0</v>
      </c>
    </row>
    <row r="75" spans="1:8" s="48" customFormat="1" x14ac:dyDescent="0.2">
      <c r="A75" s="2" t="s">
        <v>30</v>
      </c>
      <c r="B75" s="37" t="s">
        <v>28</v>
      </c>
      <c r="C75" s="37" t="s">
        <v>8</v>
      </c>
      <c r="D75" s="37" t="s">
        <v>7</v>
      </c>
      <c r="E75" s="37" t="s">
        <v>10</v>
      </c>
      <c r="F75" s="38">
        <f>F76</f>
        <v>0</v>
      </c>
    </row>
    <row r="76" spans="1:8" s="48" customFormat="1" ht="20.399999999999999" x14ac:dyDescent="0.2">
      <c r="A76" s="3" t="s">
        <v>56</v>
      </c>
      <c r="B76" s="42" t="s">
        <v>28</v>
      </c>
      <c r="C76" s="42" t="s">
        <v>8</v>
      </c>
      <c r="D76" s="42" t="s">
        <v>50</v>
      </c>
      <c r="E76" s="42" t="s">
        <v>10</v>
      </c>
      <c r="F76" s="41">
        <v>0</v>
      </c>
    </row>
    <row r="77" spans="1:8" s="50" customFormat="1" x14ac:dyDescent="0.2">
      <c r="A77" s="13"/>
      <c r="B77" s="42" t="s">
        <v>28</v>
      </c>
      <c r="C77" s="42" t="s">
        <v>8</v>
      </c>
      <c r="D77" s="42" t="s">
        <v>50</v>
      </c>
      <c r="E77" s="42"/>
      <c r="F77" s="41"/>
      <c r="G77" s="39"/>
    </row>
    <row r="78" spans="1:8" s="50" customFormat="1" x14ac:dyDescent="0.2">
      <c r="A78" s="17" t="s">
        <v>31</v>
      </c>
      <c r="B78" s="34" t="s">
        <v>33</v>
      </c>
      <c r="C78" s="34" t="s">
        <v>9</v>
      </c>
      <c r="D78" s="34" t="s">
        <v>7</v>
      </c>
      <c r="E78" s="34" t="s">
        <v>10</v>
      </c>
      <c r="F78" s="35">
        <f>F79</f>
        <v>800000</v>
      </c>
      <c r="G78" s="39"/>
    </row>
    <row r="79" spans="1:8" x14ac:dyDescent="0.2">
      <c r="A79" s="2" t="s">
        <v>43</v>
      </c>
      <c r="B79" s="37" t="s">
        <v>33</v>
      </c>
      <c r="C79" s="37" t="s">
        <v>12</v>
      </c>
      <c r="D79" s="37" t="s">
        <v>7</v>
      </c>
      <c r="E79" s="37" t="s">
        <v>10</v>
      </c>
      <c r="F79" s="38">
        <f>F80</f>
        <v>800000</v>
      </c>
      <c r="G79" s="39"/>
      <c r="H79" s="51"/>
    </row>
    <row r="80" spans="1:8" s="52" customFormat="1" x14ac:dyDescent="0.2">
      <c r="A80" s="1" t="s">
        <v>45</v>
      </c>
      <c r="B80" s="40" t="s">
        <v>33</v>
      </c>
      <c r="C80" s="40" t="s">
        <v>12</v>
      </c>
      <c r="D80" s="40" t="s">
        <v>35</v>
      </c>
      <c r="E80" s="40" t="s">
        <v>10</v>
      </c>
      <c r="F80" s="41">
        <f>F81</f>
        <v>800000</v>
      </c>
      <c r="H80" s="53"/>
    </row>
    <row r="81" spans="1:6" s="52" customFormat="1" x14ac:dyDescent="0.2">
      <c r="A81" s="1" t="s">
        <v>64</v>
      </c>
      <c r="B81" s="40" t="s">
        <v>33</v>
      </c>
      <c r="C81" s="40" t="s">
        <v>12</v>
      </c>
      <c r="D81" s="40" t="s">
        <v>35</v>
      </c>
      <c r="E81" s="40" t="s">
        <v>63</v>
      </c>
      <c r="F81" s="41">
        <v>800000</v>
      </c>
    </row>
    <row r="82" spans="1:6" s="52" customFormat="1" x14ac:dyDescent="0.2">
      <c r="A82" s="54" t="s">
        <v>2</v>
      </c>
      <c r="B82" s="55"/>
      <c r="C82" s="55"/>
      <c r="D82" s="55"/>
      <c r="E82" s="55"/>
      <c r="F82" s="56">
        <f>F6+F25+F30+F38+F42+F46+F63+F70+F78</f>
        <v>30627470</v>
      </c>
    </row>
    <row r="83" spans="1:6" s="52" customFormat="1" x14ac:dyDescent="0.2">
      <c r="A83" s="57"/>
      <c r="B83" s="58"/>
      <c r="C83" s="58"/>
      <c r="D83" s="58"/>
      <c r="E83" s="58"/>
      <c r="F83" s="59"/>
    </row>
    <row r="84" spans="1:6" s="52" customFormat="1" x14ac:dyDescent="0.2">
      <c r="A84" s="25"/>
      <c r="B84" s="25"/>
      <c r="C84" s="25"/>
      <c r="D84" s="25"/>
      <c r="E84" s="25"/>
      <c r="F84" s="60"/>
    </row>
    <row r="85" spans="1:6" s="52" customFormat="1" x14ac:dyDescent="0.2">
      <c r="D85" s="61"/>
      <c r="F85" s="62"/>
    </row>
    <row r="86" spans="1:6" s="52" customFormat="1" x14ac:dyDescent="0.2">
      <c r="F86" s="63"/>
    </row>
    <row r="87" spans="1:6" s="52" customFormat="1" x14ac:dyDescent="0.2">
      <c r="F87" s="64"/>
    </row>
    <row r="88" spans="1:6" s="52" customFormat="1" x14ac:dyDescent="0.2">
      <c r="F88" s="64"/>
    </row>
    <row r="89" spans="1:6" s="52" customFormat="1" x14ac:dyDescent="0.2">
      <c r="F89" s="65"/>
    </row>
    <row r="90" spans="1:6" s="52" customFormat="1" x14ac:dyDescent="0.2">
      <c r="F90" s="63"/>
    </row>
    <row r="91" spans="1:6" s="52" customFormat="1" x14ac:dyDescent="0.2">
      <c r="F91" s="63"/>
    </row>
    <row r="92" spans="1:6" s="52" customFormat="1" x14ac:dyDescent="0.2"/>
    <row r="93" spans="1:6" s="52" customFormat="1" x14ac:dyDescent="0.2"/>
    <row r="94" spans="1:6" s="52" customFormat="1" x14ac:dyDescent="0.2"/>
    <row r="95" spans="1:6" s="52" customFormat="1" x14ac:dyDescent="0.2"/>
    <row r="96" spans="1:6" s="52" customFormat="1" x14ac:dyDescent="0.2"/>
    <row r="97" s="52" customFormat="1" x14ac:dyDescent="0.2"/>
    <row r="98" s="52" customFormat="1" x14ac:dyDescent="0.2"/>
    <row r="99" s="52" customFormat="1" x14ac:dyDescent="0.2"/>
    <row r="100" s="52" customFormat="1" x14ac:dyDescent="0.2"/>
    <row r="101" s="52" customFormat="1" x14ac:dyDescent="0.2"/>
    <row r="102" s="52" customFormat="1" x14ac:dyDescent="0.2"/>
    <row r="103" s="52" customFormat="1" x14ac:dyDescent="0.2"/>
    <row r="104" s="52" customFormat="1" x14ac:dyDescent="0.2"/>
    <row r="105" s="52" customFormat="1" x14ac:dyDescent="0.2"/>
    <row r="106" s="52" customFormat="1" x14ac:dyDescent="0.2"/>
    <row r="107" s="52" customFormat="1" x14ac:dyDescent="0.2"/>
    <row r="108" s="52" customFormat="1" x14ac:dyDescent="0.2"/>
    <row r="109" s="52" customFormat="1" x14ac:dyDescent="0.2"/>
    <row r="110" s="52" customFormat="1" x14ac:dyDescent="0.2"/>
    <row r="111" s="52" customFormat="1" x14ac:dyDescent="0.2"/>
    <row r="112" s="52" customFormat="1" x14ac:dyDescent="0.2"/>
    <row r="113" s="52" customFormat="1" x14ac:dyDescent="0.2"/>
    <row r="114" s="52" customFormat="1" x14ac:dyDescent="0.2"/>
    <row r="115" s="52" customFormat="1" x14ac:dyDescent="0.2"/>
    <row r="116" s="52" customFormat="1" x14ac:dyDescent="0.2"/>
    <row r="117" s="52" customFormat="1" x14ac:dyDescent="0.2"/>
    <row r="118" s="52" customFormat="1" x14ac:dyDescent="0.2"/>
    <row r="119" s="52" customFormat="1" x14ac:dyDescent="0.2"/>
    <row r="120" s="52" customFormat="1" x14ac:dyDescent="0.2"/>
    <row r="121" s="52" customFormat="1" x14ac:dyDescent="0.2"/>
    <row r="122" s="52" customFormat="1" x14ac:dyDescent="0.2"/>
    <row r="123" s="52" customFormat="1" x14ac:dyDescent="0.2"/>
    <row r="124" s="52" customFormat="1" x14ac:dyDescent="0.2"/>
    <row r="125" s="52" customFormat="1" x14ac:dyDescent="0.2"/>
    <row r="126" s="52" customFormat="1" x14ac:dyDescent="0.2"/>
    <row r="127" s="52" customFormat="1" x14ac:dyDescent="0.2"/>
    <row r="128" s="52" customFormat="1" x14ac:dyDescent="0.2"/>
    <row r="129" s="52" customFormat="1" x14ac:dyDescent="0.2"/>
    <row r="130" s="52" customFormat="1" x14ac:dyDescent="0.2"/>
    <row r="131" s="52" customFormat="1" x14ac:dyDescent="0.2"/>
    <row r="132" s="52" customFormat="1" x14ac:dyDescent="0.2"/>
    <row r="133" s="52" customFormat="1" x14ac:dyDescent="0.2"/>
    <row r="134" s="52" customFormat="1" x14ac:dyDescent="0.2"/>
    <row r="135" s="52" customFormat="1" x14ac:dyDescent="0.2"/>
    <row r="136" s="52" customFormat="1" x14ac:dyDescent="0.2"/>
    <row r="137" s="52" customFormat="1" x14ac:dyDescent="0.2"/>
    <row r="138" s="52" customFormat="1" x14ac:dyDescent="0.2"/>
    <row r="139" s="52" customFormat="1" x14ac:dyDescent="0.2"/>
    <row r="140" s="52" customFormat="1" x14ac:dyDescent="0.2"/>
    <row r="141" s="52" customFormat="1" x14ac:dyDescent="0.2"/>
    <row r="142" s="52" customFormat="1" x14ac:dyDescent="0.2"/>
    <row r="143" s="52" customFormat="1" x14ac:dyDescent="0.2"/>
    <row r="144" s="52" customFormat="1" x14ac:dyDescent="0.2"/>
    <row r="145" s="52" customFormat="1" x14ac:dyDescent="0.2"/>
    <row r="146" s="52" customFormat="1" x14ac:dyDescent="0.2"/>
    <row r="147" s="52" customFormat="1" x14ac:dyDescent="0.2"/>
    <row r="148" s="52" customFormat="1" x14ac:dyDescent="0.2"/>
    <row r="149" s="52" customFormat="1" x14ac:dyDescent="0.2"/>
    <row r="150" s="52" customFormat="1" x14ac:dyDescent="0.2"/>
    <row r="151" s="52" customFormat="1" x14ac:dyDescent="0.2"/>
    <row r="152" s="52" customFormat="1" x14ac:dyDescent="0.2"/>
    <row r="153" s="52" customFormat="1" x14ac:dyDescent="0.2"/>
    <row r="154" s="52" customFormat="1" x14ac:dyDescent="0.2"/>
    <row r="155" s="52" customFormat="1" x14ac:dyDescent="0.2"/>
    <row r="156" s="52" customFormat="1" x14ac:dyDescent="0.2"/>
    <row r="157" s="52" customFormat="1" x14ac:dyDescent="0.2"/>
    <row r="158" s="52" customFormat="1" x14ac:dyDescent="0.2"/>
    <row r="159" s="52" customFormat="1" x14ac:dyDescent="0.2"/>
    <row r="160" s="52" customFormat="1" x14ac:dyDescent="0.2"/>
    <row r="161" s="52" customFormat="1" x14ac:dyDescent="0.2"/>
    <row r="162" s="52" customFormat="1" x14ac:dyDescent="0.2"/>
    <row r="163" s="52" customFormat="1" x14ac:dyDescent="0.2"/>
    <row r="164" s="52" customFormat="1" x14ac:dyDescent="0.2"/>
    <row r="165" s="52" customFormat="1" x14ac:dyDescent="0.2"/>
    <row r="166" s="52" customFormat="1" x14ac:dyDescent="0.2"/>
    <row r="167" s="52" customFormat="1" x14ac:dyDescent="0.2"/>
    <row r="168" s="52" customFormat="1" x14ac:dyDescent="0.2"/>
    <row r="169" s="52" customFormat="1" x14ac:dyDescent="0.2"/>
    <row r="170" s="52" customFormat="1" x14ac:dyDescent="0.2"/>
    <row r="171" s="52" customFormat="1" x14ac:dyDescent="0.2"/>
    <row r="172" s="52" customFormat="1" x14ac:dyDescent="0.2"/>
    <row r="173" s="52" customFormat="1" x14ac:dyDescent="0.2"/>
    <row r="174" s="52" customFormat="1" x14ac:dyDescent="0.2"/>
    <row r="175" s="52" customFormat="1" x14ac:dyDescent="0.2"/>
    <row r="176" s="52" customFormat="1" x14ac:dyDescent="0.2"/>
    <row r="177" s="52" customFormat="1" x14ac:dyDescent="0.2"/>
    <row r="178" s="52" customFormat="1" x14ac:dyDescent="0.2"/>
    <row r="179" s="52" customFormat="1" x14ac:dyDescent="0.2"/>
    <row r="180" s="52" customFormat="1" x14ac:dyDescent="0.2"/>
    <row r="181" s="52" customFormat="1" x14ac:dyDescent="0.2"/>
    <row r="182" s="52" customFormat="1" x14ac:dyDescent="0.2"/>
    <row r="183" s="52" customFormat="1" x14ac:dyDescent="0.2"/>
    <row r="184" s="52" customFormat="1" x14ac:dyDescent="0.2"/>
    <row r="185" s="52" customFormat="1" x14ac:dyDescent="0.2"/>
    <row r="186" s="52" customFormat="1" x14ac:dyDescent="0.2"/>
    <row r="187" s="52" customFormat="1" x14ac:dyDescent="0.2"/>
    <row r="188" s="52" customFormat="1" x14ac:dyDescent="0.2"/>
    <row r="189" s="52" customFormat="1" x14ac:dyDescent="0.2"/>
    <row r="190" s="52" customFormat="1" x14ac:dyDescent="0.2"/>
    <row r="191" s="52" customFormat="1" x14ac:dyDescent="0.2"/>
    <row r="192" s="52" customFormat="1" x14ac:dyDescent="0.2"/>
    <row r="193" s="52" customFormat="1" x14ac:dyDescent="0.2"/>
    <row r="194" s="52" customFormat="1" x14ac:dyDescent="0.2"/>
    <row r="195" s="52" customFormat="1" x14ac:dyDescent="0.2"/>
    <row r="196" s="52" customFormat="1" x14ac:dyDescent="0.2"/>
    <row r="197" s="52" customFormat="1" x14ac:dyDescent="0.2"/>
    <row r="198" s="52" customFormat="1" x14ac:dyDescent="0.2"/>
    <row r="199" s="52" customFormat="1" x14ac:dyDescent="0.2"/>
    <row r="200" s="52" customFormat="1" x14ac:dyDescent="0.2"/>
    <row r="201" s="52" customFormat="1" x14ac:dyDescent="0.2"/>
    <row r="202" s="52" customFormat="1" x14ac:dyDescent="0.2"/>
    <row r="203" s="52" customFormat="1" x14ac:dyDescent="0.2"/>
    <row r="204" s="52" customFormat="1" x14ac:dyDescent="0.2"/>
    <row r="205" s="52" customFormat="1" x14ac:dyDescent="0.2"/>
    <row r="206" s="52" customFormat="1" x14ac:dyDescent="0.2"/>
    <row r="207" s="52" customFormat="1" x14ac:dyDescent="0.2"/>
    <row r="208" s="52" customFormat="1" x14ac:dyDescent="0.2"/>
    <row r="209" s="52" customFormat="1" x14ac:dyDescent="0.2"/>
    <row r="210" s="52" customFormat="1" x14ac:dyDescent="0.2"/>
    <row r="211" s="52" customFormat="1" x14ac:dyDescent="0.2"/>
    <row r="212" s="52" customFormat="1" x14ac:dyDescent="0.2"/>
    <row r="213" s="52" customFormat="1" x14ac:dyDescent="0.2"/>
    <row r="214" s="52" customFormat="1" x14ac:dyDescent="0.2"/>
    <row r="215" s="52" customFormat="1" x14ac:dyDescent="0.2"/>
    <row r="216" s="52" customFormat="1" x14ac:dyDescent="0.2"/>
    <row r="217" s="52" customFormat="1" x14ac:dyDescent="0.2"/>
    <row r="218" s="52" customFormat="1" x14ac:dyDescent="0.2"/>
    <row r="219" s="52" customFormat="1" x14ac:dyDescent="0.2"/>
    <row r="220" s="52" customFormat="1" x14ac:dyDescent="0.2"/>
    <row r="221" s="52" customFormat="1" x14ac:dyDescent="0.2"/>
    <row r="222" s="52" customFormat="1" x14ac:dyDescent="0.2"/>
    <row r="223" s="52" customFormat="1" x14ac:dyDescent="0.2"/>
    <row r="224" s="52" customFormat="1" x14ac:dyDescent="0.2"/>
    <row r="225" s="52" customFormat="1" x14ac:dyDescent="0.2"/>
    <row r="226" s="52" customFormat="1" x14ac:dyDescent="0.2"/>
    <row r="227" s="52" customFormat="1" x14ac:dyDescent="0.2"/>
    <row r="228" s="52" customFormat="1" x14ac:dyDescent="0.2"/>
    <row r="229" s="52" customFormat="1" x14ac:dyDescent="0.2"/>
    <row r="230" s="52" customFormat="1" x14ac:dyDescent="0.2"/>
    <row r="231" s="52" customFormat="1" x14ac:dyDescent="0.2"/>
    <row r="232" s="52" customFormat="1" x14ac:dyDescent="0.2"/>
    <row r="233" s="52" customFormat="1" x14ac:dyDescent="0.2"/>
    <row r="234" s="52" customFormat="1" x14ac:dyDescent="0.2"/>
    <row r="235" s="52" customFormat="1" x14ac:dyDescent="0.2"/>
    <row r="236" s="52" customFormat="1" x14ac:dyDescent="0.2"/>
    <row r="237" s="52" customFormat="1" x14ac:dyDescent="0.2"/>
    <row r="238" s="52" customFormat="1" x14ac:dyDescent="0.2"/>
    <row r="239" s="52" customFormat="1" x14ac:dyDescent="0.2"/>
    <row r="240" s="52" customFormat="1" x14ac:dyDescent="0.2"/>
    <row r="241" s="52" customFormat="1" x14ac:dyDescent="0.2"/>
    <row r="242" s="52" customFormat="1" x14ac:dyDescent="0.2"/>
    <row r="243" s="52" customFormat="1" x14ac:dyDescent="0.2"/>
    <row r="244" s="52" customFormat="1" x14ac:dyDescent="0.2"/>
    <row r="245" s="52" customFormat="1" x14ac:dyDescent="0.2"/>
    <row r="246" s="52" customFormat="1" x14ac:dyDescent="0.2"/>
    <row r="247" s="52" customFormat="1" x14ac:dyDescent="0.2"/>
    <row r="248" s="52" customFormat="1" x14ac:dyDescent="0.2"/>
    <row r="249" s="52" customFormat="1" x14ac:dyDescent="0.2"/>
    <row r="250" s="52" customFormat="1" x14ac:dyDescent="0.2"/>
    <row r="251" s="52" customFormat="1" x14ac:dyDescent="0.2"/>
    <row r="252" s="52" customFormat="1" x14ac:dyDescent="0.2"/>
    <row r="253" s="52" customFormat="1" x14ac:dyDescent="0.2"/>
    <row r="254" s="52" customFormat="1" x14ac:dyDescent="0.2"/>
    <row r="255" s="52" customFormat="1" x14ac:dyDescent="0.2"/>
    <row r="256" s="52" customFormat="1" x14ac:dyDescent="0.2"/>
    <row r="257" s="52" customFormat="1" x14ac:dyDescent="0.2"/>
    <row r="258" s="52" customFormat="1" x14ac:dyDescent="0.2"/>
    <row r="259" s="52" customFormat="1" x14ac:dyDescent="0.2"/>
    <row r="260" s="52" customFormat="1" x14ac:dyDescent="0.2"/>
    <row r="261" s="52" customFormat="1" x14ac:dyDescent="0.2"/>
    <row r="262" s="52" customFormat="1" x14ac:dyDescent="0.2"/>
    <row r="263" s="52" customFormat="1" x14ac:dyDescent="0.2"/>
    <row r="264" s="52" customFormat="1" x14ac:dyDescent="0.2"/>
    <row r="265" s="52" customFormat="1" x14ac:dyDescent="0.2"/>
    <row r="266" s="52" customFormat="1" x14ac:dyDescent="0.2"/>
    <row r="267" s="52" customFormat="1" x14ac:dyDescent="0.2"/>
    <row r="268" s="52" customFormat="1" x14ac:dyDescent="0.2"/>
    <row r="269" s="52" customFormat="1" x14ac:dyDescent="0.2"/>
    <row r="270" s="52" customFormat="1" x14ac:dyDescent="0.2"/>
    <row r="271" s="52" customFormat="1" x14ac:dyDescent="0.2"/>
    <row r="272" s="52" customFormat="1" x14ac:dyDescent="0.2"/>
    <row r="273" s="52" customFormat="1" x14ac:dyDescent="0.2"/>
    <row r="274" s="52" customFormat="1" x14ac:dyDescent="0.2"/>
    <row r="275" s="52" customFormat="1" x14ac:dyDescent="0.2"/>
    <row r="276" s="52" customFormat="1" x14ac:dyDescent="0.2"/>
    <row r="277" s="52" customFormat="1" x14ac:dyDescent="0.2"/>
    <row r="278" s="52" customFormat="1" x14ac:dyDescent="0.2"/>
    <row r="279" s="52" customFormat="1" x14ac:dyDescent="0.2"/>
    <row r="280" s="52" customFormat="1" x14ac:dyDescent="0.2"/>
    <row r="281" s="52" customFormat="1" x14ac:dyDescent="0.2"/>
    <row r="282" s="52" customFormat="1" x14ac:dyDescent="0.2"/>
    <row r="283" s="52" customFormat="1" x14ac:dyDescent="0.2"/>
    <row r="284" s="52" customFormat="1" x14ac:dyDescent="0.2"/>
    <row r="285" s="52" customFormat="1" x14ac:dyDescent="0.2"/>
    <row r="286" s="52" customFormat="1" x14ac:dyDescent="0.2"/>
    <row r="287" s="52" customFormat="1" x14ac:dyDescent="0.2"/>
    <row r="288" s="52" customFormat="1" x14ac:dyDescent="0.2"/>
    <row r="289" s="52" customFormat="1" x14ac:dyDescent="0.2"/>
    <row r="290" s="52" customFormat="1" x14ac:dyDescent="0.2"/>
    <row r="291" s="52" customFormat="1" x14ac:dyDescent="0.2"/>
    <row r="292" s="52" customFormat="1" x14ac:dyDescent="0.2"/>
    <row r="293" s="52" customFormat="1" x14ac:dyDescent="0.2"/>
    <row r="294" s="52" customFormat="1" x14ac:dyDescent="0.2"/>
    <row r="295" s="52" customFormat="1" x14ac:dyDescent="0.2"/>
    <row r="296" s="52" customFormat="1" x14ac:dyDescent="0.2"/>
    <row r="297" s="52" customFormat="1" x14ac:dyDescent="0.2"/>
    <row r="298" s="52" customFormat="1" x14ac:dyDescent="0.2"/>
    <row r="299" s="52" customFormat="1" x14ac:dyDescent="0.2"/>
    <row r="300" s="52" customFormat="1" x14ac:dyDescent="0.2"/>
    <row r="301" s="52" customFormat="1" x14ac:dyDescent="0.2"/>
    <row r="302" s="52" customFormat="1" x14ac:dyDescent="0.2"/>
    <row r="303" s="52" customFormat="1" x14ac:dyDescent="0.2"/>
    <row r="304" s="52" customFormat="1" x14ac:dyDescent="0.2"/>
    <row r="305" s="52" customFormat="1" x14ac:dyDescent="0.2"/>
    <row r="306" s="52" customFormat="1" x14ac:dyDescent="0.2"/>
    <row r="307" s="52" customFormat="1" x14ac:dyDescent="0.2"/>
    <row r="308" s="52" customFormat="1" x14ac:dyDescent="0.2"/>
    <row r="309" s="52" customFormat="1" x14ac:dyDescent="0.2"/>
    <row r="310" s="52" customFormat="1" x14ac:dyDescent="0.2"/>
    <row r="311" s="52" customFormat="1" x14ac:dyDescent="0.2"/>
    <row r="312" s="52" customFormat="1" x14ac:dyDescent="0.2"/>
    <row r="313" s="52" customFormat="1" x14ac:dyDescent="0.2"/>
    <row r="314" s="52" customFormat="1" x14ac:dyDescent="0.2"/>
    <row r="315" s="52" customFormat="1" x14ac:dyDescent="0.2"/>
    <row r="316" s="52" customFormat="1" x14ac:dyDescent="0.2"/>
    <row r="317" s="52" customFormat="1" x14ac:dyDescent="0.2"/>
    <row r="318" s="52" customFormat="1" x14ac:dyDescent="0.2"/>
    <row r="319" s="52" customFormat="1" x14ac:dyDescent="0.2"/>
    <row r="320" s="52" customFormat="1" x14ac:dyDescent="0.2"/>
    <row r="321" s="52" customFormat="1" x14ac:dyDescent="0.2"/>
    <row r="322" s="52" customFormat="1" x14ac:dyDescent="0.2"/>
    <row r="323" s="52" customFormat="1" x14ac:dyDescent="0.2"/>
    <row r="324" s="52" customFormat="1" x14ac:dyDescent="0.2"/>
    <row r="325" s="52" customFormat="1" x14ac:dyDescent="0.2"/>
    <row r="326" s="52" customFormat="1" x14ac:dyDescent="0.2"/>
    <row r="327" s="52" customFormat="1" x14ac:dyDescent="0.2"/>
    <row r="328" s="52" customFormat="1" x14ac:dyDescent="0.2"/>
    <row r="329" s="52" customFormat="1" x14ac:dyDescent="0.2"/>
    <row r="330" s="52" customFormat="1" x14ac:dyDescent="0.2"/>
    <row r="331" s="52" customFormat="1" x14ac:dyDescent="0.2"/>
    <row r="332" s="52" customFormat="1" x14ac:dyDescent="0.2"/>
    <row r="333" s="52" customFormat="1" x14ac:dyDescent="0.2"/>
    <row r="334" s="52" customFormat="1" x14ac:dyDescent="0.2"/>
    <row r="335" s="52" customFormat="1" x14ac:dyDescent="0.2"/>
    <row r="336" s="52" customFormat="1" x14ac:dyDescent="0.2"/>
    <row r="337" s="52" customFormat="1" x14ac:dyDescent="0.2"/>
    <row r="338" s="52" customFormat="1" x14ac:dyDescent="0.2"/>
    <row r="339" s="52" customFormat="1" x14ac:dyDescent="0.2"/>
    <row r="340" s="52" customFormat="1" x14ac:dyDescent="0.2"/>
    <row r="341" s="52" customFormat="1" x14ac:dyDescent="0.2"/>
    <row r="342" s="52" customFormat="1" x14ac:dyDescent="0.2"/>
    <row r="343" s="52" customFormat="1" x14ac:dyDescent="0.2"/>
    <row r="344" s="52" customFormat="1" x14ac:dyDescent="0.2"/>
    <row r="345" s="52" customFormat="1" x14ac:dyDescent="0.2"/>
    <row r="346" s="52" customFormat="1" x14ac:dyDescent="0.2"/>
    <row r="347" s="52" customFormat="1" x14ac:dyDescent="0.2"/>
    <row r="348" s="52" customFormat="1" x14ac:dyDescent="0.2"/>
    <row r="349" s="52" customFormat="1" x14ac:dyDescent="0.2"/>
    <row r="350" s="52" customFormat="1" x14ac:dyDescent="0.2"/>
    <row r="351" s="52" customFormat="1" x14ac:dyDescent="0.2"/>
    <row r="352" s="52" customFormat="1" x14ac:dyDescent="0.2"/>
    <row r="353" s="52" customFormat="1" x14ac:dyDescent="0.2"/>
    <row r="354" s="52" customFormat="1" x14ac:dyDescent="0.2"/>
    <row r="355" s="52" customFormat="1" x14ac:dyDescent="0.2"/>
    <row r="356" s="52" customFormat="1" x14ac:dyDescent="0.2"/>
    <row r="357" s="52" customFormat="1" x14ac:dyDescent="0.2"/>
    <row r="358" s="52" customFormat="1" x14ac:dyDescent="0.2"/>
    <row r="359" s="52" customFormat="1" x14ac:dyDescent="0.2"/>
    <row r="360" s="52" customFormat="1" x14ac:dyDescent="0.2"/>
    <row r="361" s="52" customFormat="1" x14ac:dyDescent="0.2"/>
    <row r="362" s="52" customFormat="1" x14ac:dyDescent="0.2"/>
    <row r="363" s="52" customFormat="1" x14ac:dyDescent="0.2"/>
    <row r="364" s="52" customFormat="1" x14ac:dyDescent="0.2"/>
    <row r="365" s="52" customFormat="1" x14ac:dyDescent="0.2"/>
    <row r="366" s="52" customFormat="1" x14ac:dyDescent="0.2"/>
    <row r="367" s="52" customFormat="1" x14ac:dyDescent="0.2"/>
    <row r="368" s="52" customFormat="1" x14ac:dyDescent="0.2"/>
    <row r="369" s="52" customFormat="1" x14ac:dyDescent="0.2"/>
    <row r="370" s="52" customFormat="1" x14ac:dyDescent="0.2"/>
    <row r="371" s="52" customFormat="1" x14ac:dyDescent="0.2"/>
    <row r="372" s="52" customFormat="1" x14ac:dyDescent="0.2"/>
    <row r="373" s="52" customFormat="1" x14ac:dyDescent="0.2"/>
    <row r="374" s="52" customFormat="1" x14ac:dyDescent="0.2"/>
    <row r="375" s="52" customFormat="1" x14ac:dyDescent="0.2"/>
    <row r="376" s="52" customFormat="1" x14ac:dyDescent="0.2"/>
    <row r="377" s="52" customFormat="1" x14ac:dyDescent="0.2"/>
    <row r="378" s="52" customFormat="1" x14ac:dyDescent="0.2"/>
    <row r="379" s="52" customFormat="1" x14ac:dyDescent="0.2"/>
    <row r="380" s="52" customFormat="1" x14ac:dyDescent="0.2"/>
    <row r="381" s="52" customFormat="1" x14ac:dyDescent="0.2"/>
    <row r="382" s="52" customFormat="1" x14ac:dyDescent="0.2"/>
    <row r="383" s="52" customFormat="1" x14ac:dyDescent="0.2"/>
    <row r="384" s="52" customFormat="1" x14ac:dyDescent="0.2"/>
    <row r="385" s="52" customFormat="1" x14ac:dyDescent="0.2"/>
    <row r="386" s="52" customFormat="1" x14ac:dyDescent="0.2"/>
    <row r="387" s="52" customFormat="1" x14ac:dyDescent="0.2"/>
    <row r="388" s="52" customFormat="1" x14ac:dyDescent="0.2"/>
    <row r="389" s="52" customFormat="1" x14ac:dyDescent="0.2"/>
    <row r="390" s="52" customFormat="1" x14ac:dyDescent="0.2"/>
    <row r="391" s="52" customFormat="1" x14ac:dyDescent="0.2"/>
    <row r="392" s="52" customFormat="1" x14ac:dyDescent="0.2"/>
    <row r="393" s="52" customFormat="1" x14ac:dyDescent="0.2"/>
    <row r="394" s="52" customFormat="1" x14ac:dyDescent="0.2"/>
    <row r="395" s="52" customFormat="1" x14ac:dyDescent="0.2"/>
    <row r="396" s="52" customFormat="1" x14ac:dyDescent="0.2"/>
    <row r="397" s="52" customFormat="1" x14ac:dyDescent="0.2"/>
    <row r="398" s="52" customFormat="1" x14ac:dyDescent="0.2"/>
    <row r="399" s="52" customFormat="1" x14ac:dyDescent="0.2"/>
    <row r="400" s="52" customFormat="1" x14ac:dyDescent="0.2"/>
    <row r="401" s="52" customFormat="1" x14ac:dyDescent="0.2"/>
    <row r="402" s="52" customFormat="1" x14ac:dyDescent="0.2"/>
    <row r="403" s="52" customFormat="1" x14ac:dyDescent="0.2"/>
    <row r="404" s="52" customFormat="1" x14ac:dyDescent="0.2"/>
    <row r="405" s="52" customFormat="1" x14ac:dyDescent="0.2"/>
    <row r="406" s="52" customFormat="1" x14ac:dyDescent="0.2"/>
    <row r="407" s="52" customFormat="1" x14ac:dyDescent="0.2"/>
    <row r="408" s="52" customFormat="1" x14ac:dyDescent="0.2"/>
    <row r="409" s="52" customFormat="1" x14ac:dyDescent="0.2"/>
    <row r="410" s="52" customFormat="1" x14ac:dyDescent="0.2"/>
    <row r="411" s="52" customFormat="1" x14ac:dyDescent="0.2"/>
    <row r="412" s="52" customFormat="1" x14ac:dyDescent="0.2"/>
    <row r="413" s="52" customFormat="1" x14ac:dyDescent="0.2"/>
    <row r="414" s="52" customFormat="1" x14ac:dyDescent="0.2"/>
    <row r="415" s="52" customFormat="1" x14ac:dyDescent="0.2"/>
    <row r="416" s="52" customFormat="1" x14ac:dyDescent="0.2"/>
    <row r="417" s="52" customFormat="1" x14ac:dyDescent="0.2"/>
    <row r="418" s="52" customFormat="1" x14ac:dyDescent="0.2"/>
    <row r="419" s="52" customFormat="1" x14ac:dyDescent="0.2"/>
    <row r="420" s="52" customFormat="1" x14ac:dyDescent="0.2"/>
    <row r="421" s="52" customFormat="1" x14ac:dyDescent="0.2"/>
    <row r="422" s="52" customFormat="1" x14ac:dyDescent="0.2"/>
    <row r="423" s="52" customFormat="1" x14ac:dyDescent="0.2"/>
    <row r="424" s="52" customFormat="1" x14ac:dyDescent="0.2"/>
    <row r="425" s="52" customFormat="1" x14ac:dyDescent="0.2"/>
    <row r="426" s="52" customFormat="1" x14ac:dyDescent="0.2"/>
    <row r="427" s="52" customFormat="1" x14ac:dyDescent="0.2"/>
    <row r="428" s="52" customFormat="1" x14ac:dyDescent="0.2"/>
    <row r="429" s="52" customFormat="1" x14ac:dyDescent="0.2"/>
    <row r="430" s="52" customFormat="1" x14ac:dyDescent="0.2"/>
    <row r="431" s="52" customFormat="1" x14ac:dyDescent="0.2"/>
    <row r="432" s="52" customFormat="1" x14ac:dyDescent="0.2"/>
    <row r="433" s="52" customFormat="1" x14ac:dyDescent="0.2"/>
    <row r="434" s="52" customFormat="1" x14ac:dyDescent="0.2"/>
    <row r="435" s="52" customFormat="1" x14ac:dyDescent="0.2"/>
    <row r="436" s="52" customFormat="1" x14ac:dyDescent="0.2"/>
    <row r="437" s="52" customFormat="1" x14ac:dyDescent="0.2"/>
    <row r="438" s="52" customFormat="1" x14ac:dyDescent="0.2"/>
    <row r="439" s="52" customFormat="1" x14ac:dyDescent="0.2"/>
    <row r="440" s="52" customFormat="1" x14ac:dyDescent="0.2"/>
    <row r="441" s="52" customFormat="1" x14ac:dyDescent="0.2"/>
    <row r="442" s="52" customFormat="1" x14ac:dyDescent="0.2"/>
    <row r="443" s="52" customFormat="1" x14ac:dyDescent="0.2"/>
    <row r="444" s="52" customFormat="1" x14ac:dyDescent="0.2"/>
    <row r="445" s="52" customFormat="1" x14ac:dyDescent="0.2"/>
    <row r="446" s="52" customFormat="1" x14ac:dyDescent="0.2"/>
    <row r="447" s="52" customFormat="1" x14ac:dyDescent="0.2"/>
    <row r="448" s="52" customFormat="1" x14ac:dyDescent="0.2"/>
    <row r="449" s="52" customFormat="1" x14ac:dyDescent="0.2"/>
    <row r="450" s="52" customFormat="1" x14ac:dyDescent="0.2"/>
    <row r="451" s="52" customFormat="1" x14ac:dyDescent="0.2"/>
    <row r="452" s="52" customFormat="1" x14ac:dyDescent="0.2"/>
    <row r="453" s="52" customFormat="1" x14ac:dyDescent="0.2"/>
    <row r="454" s="52" customFormat="1" x14ac:dyDescent="0.2"/>
    <row r="455" s="52" customFormat="1" x14ac:dyDescent="0.2"/>
    <row r="456" s="52" customFormat="1" x14ac:dyDescent="0.2"/>
    <row r="457" s="52" customFormat="1" x14ac:dyDescent="0.2"/>
    <row r="458" s="52" customFormat="1" x14ac:dyDescent="0.2"/>
    <row r="459" s="52" customFormat="1" x14ac:dyDescent="0.2"/>
    <row r="460" s="52" customFormat="1" x14ac:dyDescent="0.2"/>
    <row r="461" s="52" customFormat="1" x14ac:dyDescent="0.2"/>
    <row r="462" s="52" customFormat="1" x14ac:dyDescent="0.2"/>
    <row r="463" s="52" customFormat="1" x14ac:dyDescent="0.2"/>
    <row r="464" s="52" customFormat="1" x14ac:dyDescent="0.2"/>
    <row r="465" s="52" customFormat="1" x14ac:dyDescent="0.2"/>
    <row r="466" s="52" customFormat="1" x14ac:dyDescent="0.2"/>
    <row r="467" s="52" customFormat="1" x14ac:dyDescent="0.2"/>
    <row r="468" s="52" customFormat="1" x14ac:dyDescent="0.2"/>
    <row r="469" s="52" customFormat="1" x14ac:dyDescent="0.2"/>
    <row r="470" s="52" customFormat="1" x14ac:dyDescent="0.2"/>
    <row r="471" s="52" customFormat="1" x14ac:dyDescent="0.2"/>
    <row r="472" s="52" customFormat="1" x14ac:dyDescent="0.2"/>
    <row r="473" s="52" customFormat="1" x14ac:dyDescent="0.2"/>
    <row r="474" s="52" customFormat="1" x14ac:dyDescent="0.2"/>
    <row r="475" s="52" customFormat="1" x14ac:dyDescent="0.2"/>
    <row r="476" s="52" customFormat="1" x14ac:dyDescent="0.2"/>
    <row r="477" s="52" customFormat="1" x14ac:dyDescent="0.2"/>
    <row r="478" s="52" customFormat="1" x14ac:dyDescent="0.2"/>
    <row r="479" s="52" customFormat="1" x14ac:dyDescent="0.2"/>
    <row r="480" s="52" customFormat="1" x14ac:dyDescent="0.2"/>
    <row r="481" s="52" customFormat="1" x14ac:dyDescent="0.2"/>
    <row r="482" s="52" customFormat="1" x14ac:dyDescent="0.2"/>
    <row r="483" s="52" customFormat="1" x14ac:dyDescent="0.2"/>
    <row r="484" s="52" customFormat="1" x14ac:dyDescent="0.2"/>
    <row r="485" s="52" customFormat="1" x14ac:dyDescent="0.2"/>
    <row r="486" s="52" customFormat="1" x14ac:dyDescent="0.2"/>
    <row r="487" s="52" customFormat="1" x14ac:dyDescent="0.2"/>
    <row r="488" s="52" customFormat="1" x14ac:dyDescent="0.2"/>
    <row r="489" s="52" customFormat="1" x14ac:dyDescent="0.2"/>
    <row r="490" s="52" customFormat="1" x14ac:dyDescent="0.2"/>
    <row r="491" s="52" customFormat="1" x14ac:dyDescent="0.2"/>
    <row r="492" s="52" customFormat="1" x14ac:dyDescent="0.2"/>
    <row r="493" s="52" customFormat="1" x14ac:dyDescent="0.2"/>
    <row r="494" s="52" customFormat="1" x14ac:dyDescent="0.2"/>
    <row r="495" s="52" customFormat="1" x14ac:dyDescent="0.2"/>
    <row r="496" s="52" customFormat="1" x14ac:dyDescent="0.2"/>
    <row r="497" s="52" customFormat="1" x14ac:dyDescent="0.2"/>
    <row r="498" s="52" customFormat="1" x14ac:dyDescent="0.2"/>
    <row r="499" s="52" customFormat="1" x14ac:dyDescent="0.2"/>
    <row r="500" s="52" customFormat="1" x14ac:dyDescent="0.2"/>
    <row r="501" s="52" customFormat="1" x14ac:dyDescent="0.2"/>
    <row r="502" s="52" customFormat="1" x14ac:dyDescent="0.2"/>
    <row r="503" s="52" customFormat="1" x14ac:dyDescent="0.2"/>
    <row r="504" s="52" customFormat="1" x14ac:dyDescent="0.2"/>
    <row r="505" s="52" customFormat="1" x14ac:dyDescent="0.2"/>
    <row r="506" s="52" customFormat="1" x14ac:dyDescent="0.2"/>
    <row r="507" s="52" customFormat="1" x14ac:dyDescent="0.2"/>
    <row r="508" s="52" customFormat="1" x14ac:dyDescent="0.2"/>
    <row r="509" s="52" customFormat="1" x14ac:dyDescent="0.2"/>
    <row r="510" s="52" customFormat="1" x14ac:dyDescent="0.2"/>
    <row r="511" s="52" customFormat="1" x14ac:dyDescent="0.2"/>
    <row r="512" s="52" customFormat="1" x14ac:dyDescent="0.2"/>
    <row r="513" s="52" customFormat="1" x14ac:dyDescent="0.2"/>
    <row r="514" s="52" customFormat="1" x14ac:dyDescent="0.2"/>
    <row r="515" s="52" customFormat="1" x14ac:dyDescent="0.2"/>
    <row r="516" s="52" customFormat="1" x14ac:dyDescent="0.2"/>
    <row r="517" s="52" customFormat="1" x14ac:dyDescent="0.2"/>
    <row r="518" s="52" customFormat="1" x14ac:dyDescent="0.2"/>
    <row r="519" s="52" customFormat="1" x14ac:dyDescent="0.2"/>
    <row r="520" s="52" customFormat="1" x14ac:dyDescent="0.2"/>
    <row r="521" s="52" customFormat="1" x14ac:dyDescent="0.2"/>
    <row r="522" s="52" customFormat="1" x14ac:dyDescent="0.2"/>
    <row r="523" s="52" customFormat="1" x14ac:dyDescent="0.2"/>
    <row r="524" s="52" customFormat="1" x14ac:dyDescent="0.2"/>
    <row r="525" s="52" customFormat="1" x14ac:dyDescent="0.2"/>
    <row r="526" s="52" customFormat="1" x14ac:dyDescent="0.2"/>
    <row r="527" s="52" customFormat="1" x14ac:dyDescent="0.2"/>
    <row r="528" s="52" customFormat="1" x14ac:dyDescent="0.2"/>
    <row r="529" s="52" customFormat="1" x14ac:dyDescent="0.2"/>
    <row r="530" s="52" customFormat="1" x14ac:dyDescent="0.2"/>
    <row r="531" s="52" customFormat="1" x14ac:dyDescent="0.2"/>
    <row r="532" s="52" customFormat="1" x14ac:dyDescent="0.2"/>
    <row r="533" s="52" customFormat="1" x14ac:dyDescent="0.2"/>
    <row r="534" s="52" customFormat="1" x14ac:dyDescent="0.2"/>
    <row r="535" s="52" customFormat="1" x14ac:dyDescent="0.2"/>
    <row r="536" s="52" customFormat="1" x14ac:dyDescent="0.2"/>
    <row r="537" s="52" customFormat="1" x14ac:dyDescent="0.2"/>
    <row r="538" s="52" customFormat="1" x14ac:dyDescent="0.2"/>
    <row r="539" s="52" customFormat="1" x14ac:dyDescent="0.2"/>
    <row r="540" s="52" customFormat="1" x14ac:dyDescent="0.2"/>
    <row r="541" s="52" customFormat="1" x14ac:dyDescent="0.2"/>
    <row r="542" s="52" customFormat="1" x14ac:dyDescent="0.2"/>
    <row r="543" s="52" customFormat="1" x14ac:dyDescent="0.2"/>
    <row r="544" s="52" customFormat="1" x14ac:dyDescent="0.2"/>
    <row r="545" s="52" customFormat="1" x14ac:dyDescent="0.2"/>
    <row r="546" s="52" customFormat="1" x14ac:dyDescent="0.2"/>
    <row r="547" s="52" customFormat="1" x14ac:dyDescent="0.2"/>
    <row r="548" s="52" customFormat="1" x14ac:dyDescent="0.2"/>
    <row r="549" s="52" customFormat="1" x14ac:dyDescent="0.2"/>
    <row r="550" s="52" customFormat="1" x14ac:dyDescent="0.2"/>
    <row r="551" s="52" customFormat="1" x14ac:dyDescent="0.2"/>
    <row r="552" s="52" customFormat="1" x14ac:dyDescent="0.2"/>
    <row r="553" s="52" customFormat="1" x14ac:dyDescent="0.2"/>
    <row r="554" s="52" customFormat="1" x14ac:dyDescent="0.2"/>
    <row r="555" s="52" customFormat="1" x14ac:dyDescent="0.2"/>
    <row r="556" s="52" customFormat="1" x14ac:dyDescent="0.2"/>
    <row r="557" s="52" customFormat="1" x14ac:dyDescent="0.2"/>
    <row r="558" s="52" customFormat="1" x14ac:dyDescent="0.2"/>
    <row r="559" s="52" customFormat="1" x14ac:dyDescent="0.2"/>
    <row r="560" s="52" customFormat="1" x14ac:dyDescent="0.2"/>
    <row r="561" s="52" customFormat="1" x14ac:dyDescent="0.2"/>
    <row r="562" s="52" customFormat="1" x14ac:dyDescent="0.2"/>
    <row r="563" s="52" customFormat="1" x14ac:dyDescent="0.2"/>
    <row r="564" s="52" customFormat="1" x14ac:dyDescent="0.2"/>
    <row r="565" s="52" customFormat="1" x14ac:dyDescent="0.2"/>
    <row r="566" s="52" customFormat="1" x14ac:dyDescent="0.2"/>
    <row r="567" s="52" customFormat="1" x14ac:dyDescent="0.2"/>
    <row r="568" s="52" customFormat="1" x14ac:dyDescent="0.2"/>
    <row r="569" s="52" customFormat="1" x14ac:dyDescent="0.2"/>
    <row r="570" s="52" customFormat="1" x14ac:dyDescent="0.2"/>
    <row r="571" s="52" customFormat="1" x14ac:dyDescent="0.2"/>
    <row r="572" s="52" customFormat="1" x14ac:dyDescent="0.2"/>
    <row r="573" s="52" customFormat="1" x14ac:dyDescent="0.2"/>
    <row r="574" s="52" customFormat="1" x14ac:dyDescent="0.2"/>
    <row r="575" s="52" customFormat="1" x14ac:dyDescent="0.2"/>
    <row r="576" s="52" customFormat="1" x14ac:dyDescent="0.2"/>
    <row r="577" s="52" customFormat="1" x14ac:dyDescent="0.2"/>
    <row r="578" s="52" customFormat="1" x14ac:dyDescent="0.2"/>
    <row r="579" s="52" customFormat="1" x14ac:dyDescent="0.2"/>
    <row r="580" s="52" customFormat="1" x14ac:dyDescent="0.2"/>
    <row r="581" s="52" customFormat="1" x14ac:dyDescent="0.2"/>
    <row r="582" s="52" customFormat="1" x14ac:dyDescent="0.2"/>
    <row r="583" s="52" customFormat="1" x14ac:dyDescent="0.2"/>
    <row r="584" s="52" customFormat="1" x14ac:dyDescent="0.2"/>
    <row r="585" s="52" customFormat="1" x14ac:dyDescent="0.2"/>
    <row r="586" s="52" customFormat="1" x14ac:dyDescent="0.2"/>
    <row r="587" s="52" customFormat="1" x14ac:dyDescent="0.2"/>
    <row r="588" s="52" customFormat="1" x14ac:dyDescent="0.2"/>
    <row r="589" s="52" customFormat="1" x14ac:dyDescent="0.2"/>
    <row r="590" s="52" customFormat="1" x14ac:dyDescent="0.2"/>
    <row r="591" s="52" customFormat="1" x14ac:dyDescent="0.2"/>
    <row r="592" s="52" customFormat="1" x14ac:dyDescent="0.2"/>
    <row r="593" s="52" customFormat="1" x14ac:dyDescent="0.2"/>
    <row r="594" s="52" customFormat="1" x14ac:dyDescent="0.2"/>
    <row r="595" s="52" customFormat="1" x14ac:dyDescent="0.2"/>
    <row r="596" s="52" customFormat="1" x14ac:dyDescent="0.2"/>
    <row r="597" s="52" customFormat="1" x14ac:dyDescent="0.2"/>
    <row r="598" s="52" customFormat="1" x14ac:dyDescent="0.2"/>
    <row r="599" s="52" customFormat="1" x14ac:dyDescent="0.2"/>
    <row r="600" s="52" customFormat="1" x14ac:dyDescent="0.2"/>
    <row r="601" s="52" customFormat="1" x14ac:dyDescent="0.2"/>
    <row r="602" s="52" customFormat="1" x14ac:dyDescent="0.2"/>
    <row r="603" s="52" customFormat="1" x14ac:dyDescent="0.2"/>
    <row r="604" s="52" customFormat="1" x14ac:dyDescent="0.2"/>
    <row r="605" s="52" customFormat="1" x14ac:dyDescent="0.2"/>
    <row r="606" s="52" customFormat="1" x14ac:dyDescent="0.2"/>
    <row r="607" s="52" customFormat="1" x14ac:dyDescent="0.2"/>
    <row r="608" s="52" customFormat="1" x14ac:dyDescent="0.2"/>
    <row r="609" s="52" customFormat="1" x14ac:dyDescent="0.2"/>
    <row r="610" s="52" customFormat="1" x14ac:dyDescent="0.2"/>
    <row r="611" s="52" customFormat="1" x14ac:dyDescent="0.2"/>
    <row r="612" s="52" customFormat="1" x14ac:dyDescent="0.2"/>
    <row r="613" s="52" customFormat="1" x14ac:dyDescent="0.2"/>
    <row r="614" s="52" customFormat="1" x14ac:dyDescent="0.2"/>
    <row r="615" s="52" customFormat="1" x14ac:dyDescent="0.2"/>
    <row r="616" s="52" customFormat="1" x14ac:dyDescent="0.2"/>
    <row r="617" s="52" customFormat="1" x14ac:dyDescent="0.2"/>
    <row r="618" s="52" customFormat="1" x14ac:dyDescent="0.2"/>
    <row r="619" s="52" customFormat="1" x14ac:dyDescent="0.2"/>
    <row r="620" s="52" customFormat="1" x14ac:dyDescent="0.2"/>
    <row r="621" s="52" customFormat="1" x14ac:dyDescent="0.2"/>
    <row r="622" s="52" customFormat="1" x14ac:dyDescent="0.2"/>
    <row r="623" s="52" customFormat="1" x14ac:dyDescent="0.2"/>
    <row r="624" s="52" customFormat="1" x14ac:dyDescent="0.2"/>
    <row r="625" s="52" customFormat="1" x14ac:dyDescent="0.2"/>
    <row r="626" s="52" customFormat="1" x14ac:dyDescent="0.2"/>
    <row r="627" s="52" customFormat="1" x14ac:dyDescent="0.2"/>
    <row r="628" s="52" customFormat="1" x14ac:dyDescent="0.2"/>
    <row r="629" s="52" customFormat="1" x14ac:dyDescent="0.2"/>
    <row r="630" s="52" customFormat="1" x14ac:dyDescent="0.2"/>
    <row r="631" s="52" customFormat="1" x14ac:dyDescent="0.2"/>
    <row r="632" s="52" customFormat="1" x14ac:dyDescent="0.2"/>
    <row r="633" s="52" customFormat="1" x14ac:dyDescent="0.2"/>
    <row r="634" s="52" customFormat="1" x14ac:dyDescent="0.2"/>
    <row r="635" s="52" customFormat="1" x14ac:dyDescent="0.2"/>
    <row r="636" s="52" customFormat="1" x14ac:dyDescent="0.2"/>
    <row r="637" s="52" customFormat="1" x14ac:dyDescent="0.2"/>
    <row r="638" s="52" customFormat="1" x14ac:dyDescent="0.2"/>
    <row r="639" s="52" customFormat="1" x14ac:dyDescent="0.2"/>
    <row r="640" s="52" customFormat="1" x14ac:dyDescent="0.2"/>
    <row r="641" s="52" customFormat="1" x14ac:dyDescent="0.2"/>
    <row r="642" s="52" customFormat="1" x14ac:dyDescent="0.2"/>
    <row r="643" s="52" customFormat="1" x14ac:dyDescent="0.2"/>
    <row r="644" s="52" customFormat="1" x14ac:dyDescent="0.2"/>
    <row r="645" s="52" customFormat="1" x14ac:dyDescent="0.2"/>
    <row r="646" s="52" customFormat="1" x14ac:dyDescent="0.2"/>
    <row r="647" s="52" customFormat="1" x14ac:dyDescent="0.2"/>
    <row r="648" s="52" customFormat="1" x14ac:dyDescent="0.2"/>
    <row r="649" s="52" customFormat="1" x14ac:dyDescent="0.2"/>
    <row r="650" s="52" customFormat="1" x14ac:dyDescent="0.2"/>
    <row r="651" s="52" customFormat="1" x14ac:dyDescent="0.2"/>
    <row r="652" s="52" customFormat="1" x14ac:dyDescent="0.2"/>
    <row r="653" s="52" customFormat="1" x14ac:dyDescent="0.2"/>
    <row r="654" s="52" customFormat="1" x14ac:dyDescent="0.2"/>
    <row r="655" s="52" customFormat="1" x14ac:dyDescent="0.2"/>
    <row r="656" s="52" customFormat="1" x14ac:dyDescent="0.2"/>
    <row r="657" s="52" customFormat="1" x14ac:dyDescent="0.2"/>
    <row r="658" s="52" customFormat="1" x14ac:dyDescent="0.2"/>
    <row r="659" s="52" customFormat="1" x14ac:dyDescent="0.2"/>
    <row r="660" s="52" customFormat="1" x14ac:dyDescent="0.2"/>
    <row r="661" s="52" customFormat="1" x14ac:dyDescent="0.2"/>
    <row r="662" s="52" customFormat="1" x14ac:dyDescent="0.2"/>
    <row r="663" s="52" customFormat="1" x14ac:dyDescent="0.2"/>
    <row r="664" s="52" customFormat="1" x14ac:dyDescent="0.2"/>
    <row r="665" s="52" customFormat="1" x14ac:dyDescent="0.2"/>
    <row r="666" s="52" customFormat="1" x14ac:dyDescent="0.2"/>
    <row r="667" s="52" customFormat="1" x14ac:dyDescent="0.2"/>
    <row r="668" s="52" customFormat="1" x14ac:dyDescent="0.2"/>
    <row r="669" s="52" customFormat="1" x14ac:dyDescent="0.2"/>
    <row r="670" s="52" customFormat="1" x14ac:dyDescent="0.2"/>
    <row r="671" s="52" customFormat="1" x14ac:dyDescent="0.2"/>
    <row r="672" s="52" customFormat="1" x14ac:dyDescent="0.2"/>
    <row r="673" s="52" customFormat="1" x14ac:dyDescent="0.2"/>
    <row r="674" s="52" customFormat="1" x14ac:dyDescent="0.2"/>
    <row r="675" s="52" customFormat="1" x14ac:dyDescent="0.2"/>
    <row r="676" s="52" customFormat="1" x14ac:dyDescent="0.2"/>
    <row r="677" s="52" customFormat="1" x14ac:dyDescent="0.2"/>
    <row r="678" s="52" customFormat="1" x14ac:dyDescent="0.2"/>
    <row r="679" s="52" customFormat="1" x14ac:dyDescent="0.2"/>
    <row r="680" s="52" customFormat="1" x14ac:dyDescent="0.2"/>
    <row r="681" s="52" customFormat="1" x14ac:dyDescent="0.2"/>
    <row r="682" s="52" customFormat="1" x14ac:dyDescent="0.2"/>
    <row r="683" s="52" customFormat="1" x14ac:dyDescent="0.2"/>
    <row r="684" s="52" customFormat="1" x14ac:dyDescent="0.2"/>
    <row r="685" s="52" customFormat="1" x14ac:dyDescent="0.2"/>
    <row r="686" s="52" customFormat="1" x14ac:dyDescent="0.2"/>
    <row r="687" s="52" customFormat="1" x14ac:dyDescent="0.2"/>
    <row r="688" s="52" customFormat="1" x14ac:dyDescent="0.2"/>
    <row r="689" s="52" customFormat="1" x14ac:dyDescent="0.2"/>
    <row r="690" s="52" customFormat="1" x14ac:dyDescent="0.2"/>
    <row r="691" s="52" customFormat="1" x14ac:dyDescent="0.2"/>
    <row r="692" s="52" customFormat="1" x14ac:dyDescent="0.2"/>
    <row r="693" s="52" customFormat="1" x14ac:dyDescent="0.2"/>
    <row r="694" s="52" customFormat="1" x14ac:dyDescent="0.2"/>
    <row r="695" s="52" customFormat="1" x14ac:dyDescent="0.2"/>
    <row r="696" s="52" customFormat="1" x14ac:dyDescent="0.2"/>
    <row r="697" s="52" customFormat="1" x14ac:dyDescent="0.2"/>
    <row r="698" s="52" customFormat="1" x14ac:dyDescent="0.2"/>
    <row r="699" s="52" customFormat="1" x14ac:dyDescent="0.2"/>
    <row r="700" s="52" customFormat="1" x14ac:dyDescent="0.2"/>
    <row r="701" s="52" customFormat="1" x14ac:dyDescent="0.2"/>
    <row r="702" s="52" customFormat="1" x14ac:dyDescent="0.2"/>
    <row r="703" s="52" customFormat="1" x14ac:dyDescent="0.2"/>
    <row r="704" s="52" customFormat="1" x14ac:dyDescent="0.2"/>
    <row r="705" s="52" customFormat="1" x14ac:dyDescent="0.2"/>
    <row r="706" s="52" customFormat="1" x14ac:dyDescent="0.2"/>
    <row r="707" s="52" customFormat="1" x14ac:dyDescent="0.2"/>
    <row r="708" s="52" customFormat="1" x14ac:dyDescent="0.2"/>
    <row r="709" s="52" customFormat="1" x14ac:dyDescent="0.2"/>
    <row r="710" s="52" customFormat="1" x14ac:dyDescent="0.2"/>
    <row r="711" s="52" customFormat="1" x14ac:dyDescent="0.2"/>
    <row r="712" s="52" customFormat="1" x14ac:dyDescent="0.2"/>
    <row r="713" s="52" customFormat="1" x14ac:dyDescent="0.2"/>
    <row r="714" s="52" customFormat="1" x14ac:dyDescent="0.2"/>
    <row r="715" s="52" customFormat="1" x14ac:dyDescent="0.2"/>
    <row r="716" s="52" customFormat="1" x14ac:dyDescent="0.2"/>
    <row r="717" s="52" customFormat="1" x14ac:dyDescent="0.2"/>
    <row r="718" s="52" customFormat="1" x14ac:dyDescent="0.2"/>
    <row r="719" s="52" customFormat="1" x14ac:dyDescent="0.2"/>
    <row r="720" s="52" customFormat="1" x14ac:dyDescent="0.2"/>
    <row r="721" s="52" customFormat="1" x14ac:dyDescent="0.2"/>
    <row r="722" s="52" customFormat="1" x14ac:dyDescent="0.2"/>
    <row r="723" s="52" customFormat="1" x14ac:dyDescent="0.2"/>
    <row r="724" s="52" customFormat="1" x14ac:dyDescent="0.2"/>
    <row r="725" s="52" customFormat="1" x14ac:dyDescent="0.2"/>
    <row r="726" s="52" customFormat="1" x14ac:dyDescent="0.2"/>
    <row r="727" s="52" customFormat="1" x14ac:dyDescent="0.2"/>
    <row r="728" s="52" customFormat="1" x14ac:dyDescent="0.2"/>
    <row r="729" s="52" customFormat="1" x14ac:dyDescent="0.2"/>
    <row r="730" s="52" customFormat="1" x14ac:dyDescent="0.2"/>
    <row r="731" s="52" customFormat="1" x14ac:dyDescent="0.2"/>
    <row r="732" s="52" customFormat="1" x14ac:dyDescent="0.2"/>
    <row r="733" s="52" customFormat="1" x14ac:dyDescent="0.2"/>
    <row r="734" s="52" customFormat="1" x14ac:dyDescent="0.2"/>
    <row r="735" s="52" customFormat="1" x14ac:dyDescent="0.2"/>
    <row r="736" s="52" customFormat="1" x14ac:dyDescent="0.2"/>
    <row r="737" s="52" customFormat="1" x14ac:dyDescent="0.2"/>
    <row r="738" s="52" customFormat="1" x14ac:dyDescent="0.2"/>
    <row r="739" s="52" customFormat="1" x14ac:dyDescent="0.2"/>
    <row r="740" s="52" customFormat="1" x14ac:dyDescent="0.2"/>
    <row r="741" s="52" customFormat="1" x14ac:dyDescent="0.2"/>
    <row r="742" s="52" customFormat="1" x14ac:dyDescent="0.2"/>
    <row r="743" s="52" customFormat="1" x14ac:dyDescent="0.2"/>
    <row r="744" s="52" customFormat="1" x14ac:dyDescent="0.2"/>
    <row r="745" s="52" customFormat="1" x14ac:dyDescent="0.2"/>
    <row r="746" s="52" customFormat="1" x14ac:dyDescent="0.2"/>
    <row r="747" s="52" customFormat="1" x14ac:dyDescent="0.2"/>
    <row r="748" s="52" customFormat="1" x14ac:dyDescent="0.2"/>
    <row r="749" s="52" customFormat="1" x14ac:dyDescent="0.2"/>
    <row r="750" s="52" customFormat="1" x14ac:dyDescent="0.2"/>
    <row r="751" s="52" customFormat="1" x14ac:dyDescent="0.2"/>
    <row r="752" s="52" customFormat="1" x14ac:dyDescent="0.2"/>
    <row r="753" s="52" customFormat="1" x14ac:dyDescent="0.2"/>
    <row r="754" s="52" customFormat="1" x14ac:dyDescent="0.2"/>
    <row r="755" s="52" customFormat="1" x14ac:dyDescent="0.2"/>
    <row r="756" s="52" customFormat="1" x14ac:dyDescent="0.2"/>
    <row r="757" s="52" customFormat="1" x14ac:dyDescent="0.2"/>
    <row r="758" s="52" customFormat="1" x14ac:dyDescent="0.2"/>
    <row r="759" s="52" customFormat="1" x14ac:dyDescent="0.2"/>
    <row r="760" s="52" customFormat="1" x14ac:dyDescent="0.2"/>
    <row r="761" s="52" customFormat="1" x14ac:dyDescent="0.2"/>
    <row r="762" s="52" customFormat="1" x14ac:dyDescent="0.2"/>
    <row r="763" s="52" customFormat="1" x14ac:dyDescent="0.2"/>
    <row r="764" s="52" customFormat="1" x14ac:dyDescent="0.2"/>
    <row r="765" s="52" customFormat="1" x14ac:dyDescent="0.2"/>
    <row r="766" s="52" customFormat="1" x14ac:dyDescent="0.2"/>
    <row r="767" s="52" customFormat="1" x14ac:dyDescent="0.2"/>
    <row r="768" s="52" customFormat="1" x14ac:dyDescent="0.2"/>
    <row r="769" s="52" customFormat="1" x14ac:dyDescent="0.2"/>
    <row r="770" s="52" customFormat="1" x14ac:dyDescent="0.2"/>
    <row r="771" s="52" customFormat="1" x14ac:dyDescent="0.2"/>
    <row r="772" s="52" customFormat="1" x14ac:dyDescent="0.2"/>
    <row r="773" s="52" customFormat="1" x14ac:dyDescent="0.2"/>
    <row r="774" s="52" customFormat="1" x14ac:dyDescent="0.2"/>
    <row r="775" s="52" customFormat="1" x14ac:dyDescent="0.2"/>
    <row r="776" s="52" customFormat="1" x14ac:dyDescent="0.2"/>
    <row r="777" s="52" customFormat="1" x14ac:dyDescent="0.2"/>
    <row r="778" s="52" customFormat="1" x14ac:dyDescent="0.2"/>
    <row r="779" s="52" customFormat="1" x14ac:dyDescent="0.2"/>
    <row r="780" s="52" customFormat="1" x14ac:dyDescent="0.2"/>
    <row r="781" s="52" customFormat="1" x14ac:dyDescent="0.2"/>
    <row r="782" s="52" customFormat="1" x14ac:dyDescent="0.2"/>
    <row r="783" s="52" customFormat="1" x14ac:dyDescent="0.2"/>
    <row r="784" s="52" customFormat="1" x14ac:dyDescent="0.2"/>
    <row r="785" s="52" customFormat="1" x14ac:dyDescent="0.2"/>
    <row r="786" s="52" customFormat="1" x14ac:dyDescent="0.2"/>
    <row r="787" s="52" customFormat="1" x14ac:dyDescent="0.2"/>
    <row r="788" s="52" customFormat="1" x14ac:dyDescent="0.2"/>
    <row r="789" s="52" customFormat="1" x14ac:dyDescent="0.2"/>
    <row r="790" s="52" customFormat="1" x14ac:dyDescent="0.2"/>
    <row r="791" s="52" customFormat="1" x14ac:dyDescent="0.2"/>
    <row r="792" s="52" customFormat="1" x14ac:dyDescent="0.2"/>
    <row r="793" s="52" customFormat="1" x14ac:dyDescent="0.2"/>
    <row r="794" s="52" customFormat="1" x14ac:dyDescent="0.2"/>
    <row r="795" s="52" customFormat="1" x14ac:dyDescent="0.2"/>
    <row r="796" s="52" customFormat="1" x14ac:dyDescent="0.2"/>
    <row r="797" s="52" customFormat="1" x14ac:dyDescent="0.2"/>
    <row r="798" s="52" customFormat="1" x14ac:dyDescent="0.2"/>
    <row r="799" s="52" customFormat="1" x14ac:dyDescent="0.2"/>
    <row r="800" s="52" customFormat="1" x14ac:dyDescent="0.2"/>
    <row r="801" s="52" customFormat="1" x14ac:dyDescent="0.2"/>
    <row r="802" s="52" customFormat="1" x14ac:dyDescent="0.2"/>
    <row r="803" s="52" customFormat="1" x14ac:dyDescent="0.2"/>
    <row r="804" s="52" customFormat="1" x14ac:dyDescent="0.2"/>
    <row r="805" s="52" customFormat="1" x14ac:dyDescent="0.2"/>
    <row r="806" s="52" customFormat="1" x14ac:dyDescent="0.2"/>
    <row r="807" s="52" customFormat="1" x14ac:dyDescent="0.2"/>
    <row r="808" s="52" customFormat="1" x14ac:dyDescent="0.2"/>
    <row r="809" s="52" customFormat="1" x14ac:dyDescent="0.2"/>
    <row r="810" s="52" customFormat="1" x14ac:dyDescent="0.2"/>
    <row r="811" s="52" customFormat="1" x14ac:dyDescent="0.2"/>
    <row r="812" s="52" customFormat="1" x14ac:dyDescent="0.2"/>
    <row r="813" s="52" customFormat="1" x14ac:dyDescent="0.2"/>
    <row r="814" s="52" customFormat="1" x14ac:dyDescent="0.2"/>
    <row r="815" s="52" customFormat="1" x14ac:dyDescent="0.2"/>
    <row r="816" s="52" customFormat="1" x14ac:dyDescent="0.2"/>
    <row r="817" s="52" customFormat="1" x14ac:dyDescent="0.2"/>
    <row r="818" s="52" customFormat="1" x14ac:dyDescent="0.2"/>
    <row r="819" s="52" customFormat="1" x14ac:dyDescent="0.2"/>
    <row r="820" s="52" customFormat="1" x14ac:dyDescent="0.2"/>
    <row r="821" s="52" customFormat="1" x14ac:dyDescent="0.2"/>
    <row r="822" s="52" customFormat="1" x14ac:dyDescent="0.2"/>
    <row r="823" s="52" customFormat="1" x14ac:dyDescent="0.2"/>
    <row r="824" s="52" customFormat="1" x14ac:dyDescent="0.2"/>
    <row r="825" s="52" customFormat="1" x14ac:dyDescent="0.2"/>
    <row r="826" s="52" customFormat="1" x14ac:dyDescent="0.2"/>
    <row r="827" s="52" customFormat="1" x14ac:dyDescent="0.2"/>
    <row r="828" s="52" customFormat="1" x14ac:dyDescent="0.2"/>
    <row r="829" s="52" customFormat="1" x14ac:dyDescent="0.2"/>
    <row r="830" s="52" customFormat="1" x14ac:dyDescent="0.2"/>
    <row r="831" s="52" customFormat="1" x14ac:dyDescent="0.2"/>
    <row r="832" s="52" customFormat="1" x14ac:dyDescent="0.2"/>
    <row r="833" s="52" customFormat="1" x14ac:dyDescent="0.2"/>
    <row r="834" s="52" customFormat="1" x14ac:dyDescent="0.2"/>
    <row r="835" s="52" customFormat="1" x14ac:dyDescent="0.2"/>
    <row r="836" s="52" customFormat="1" x14ac:dyDescent="0.2"/>
    <row r="837" s="52" customFormat="1" x14ac:dyDescent="0.2"/>
    <row r="838" s="52" customFormat="1" x14ac:dyDescent="0.2"/>
    <row r="839" s="52" customFormat="1" x14ac:dyDescent="0.2"/>
    <row r="840" s="52" customFormat="1" x14ac:dyDescent="0.2"/>
    <row r="841" s="52" customFormat="1" x14ac:dyDescent="0.2"/>
    <row r="842" s="52" customFormat="1" x14ac:dyDescent="0.2"/>
    <row r="843" s="52" customFormat="1" x14ac:dyDescent="0.2"/>
    <row r="844" s="52" customFormat="1" x14ac:dyDescent="0.2"/>
    <row r="845" s="52" customFormat="1" x14ac:dyDescent="0.2"/>
    <row r="846" s="52" customFormat="1" x14ac:dyDescent="0.2"/>
    <row r="847" s="52" customFormat="1" x14ac:dyDescent="0.2"/>
    <row r="848" s="52" customFormat="1" x14ac:dyDescent="0.2"/>
    <row r="849" s="52" customFormat="1" x14ac:dyDescent="0.2"/>
    <row r="850" s="52" customFormat="1" x14ac:dyDescent="0.2"/>
    <row r="851" s="52" customFormat="1" x14ac:dyDescent="0.2"/>
    <row r="852" s="52" customFormat="1" x14ac:dyDescent="0.2"/>
    <row r="853" s="52" customFormat="1" x14ac:dyDescent="0.2"/>
    <row r="854" s="52" customFormat="1" x14ac:dyDescent="0.2"/>
    <row r="855" s="52" customFormat="1" x14ac:dyDescent="0.2"/>
    <row r="856" s="52" customFormat="1" x14ac:dyDescent="0.2"/>
    <row r="857" s="52" customFormat="1" x14ac:dyDescent="0.2"/>
    <row r="858" s="52" customFormat="1" x14ac:dyDescent="0.2"/>
    <row r="859" s="52" customFormat="1" x14ac:dyDescent="0.2"/>
    <row r="860" s="52" customFormat="1" x14ac:dyDescent="0.2"/>
    <row r="861" s="52" customFormat="1" x14ac:dyDescent="0.2"/>
    <row r="862" s="52" customFormat="1" x14ac:dyDescent="0.2"/>
    <row r="863" s="52" customFormat="1" x14ac:dyDescent="0.2"/>
    <row r="864" s="52" customFormat="1" x14ac:dyDescent="0.2"/>
    <row r="865" s="52" customFormat="1" x14ac:dyDescent="0.2"/>
    <row r="866" s="52" customFormat="1" x14ac:dyDescent="0.2"/>
    <row r="867" s="52" customFormat="1" x14ac:dyDescent="0.2"/>
    <row r="868" s="52" customFormat="1" x14ac:dyDescent="0.2"/>
    <row r="869" s="52" customFormat="1" x14ac:dyDescent="0.2"/>
    <row r="870" s="52" customFormat="1" x14ac:dyDescent="0.2"/>
    <row r="871" s="52" customFormat="1" x14ac:dyDescent="0.2"/>
    <row r="872" s="52" customFormat="1" x14ac:dyDescent="0.2"/>
    <row r="873" s="52" customFormat="1" x14ac:dyDescent="0.2"/>
    <row r="874" s="52" customFormat="1" x14ac:dyDescent="0.2"/>
    <row r="875" s="52" customFormat="1" x14ac:dyDescent="0.2"/>
    <row r="876" s="52" customFormat="1" x14ac:dyDescent="0.2"/>
    <row r="877" s="52" customFormat="1" x14ac:dyDescent="0.2"/>
    <row r="878" s="52" customFormat="1" x14ac:dyDescent="0.2"/>
    <row r="879" s="52" customFormat="1" x14ac:dyDescent="0.2"/>
    <row r="880" s="52" customFormat="1" x14ac:dyDescent="0.2"/>
    <row r="881" s="52" customFormat="1" x14ac:dyDescent="0.2"/>
    <row r="882" s="52" customFormat="1" x14ac:dyDescent="0.2"/>
    <row r="883" s="52" customFormat="1" x14ac:dyDescent="0.2"/>
    <row r="884" s="52" customFormat="1" x14ac:dyDescent="0.2"/>
    <row r="885" s="52" customFormat="1" x14ac:dyDescent="0.2"/>
    <row r="886" s="52" customFormat="1" x14ac:dyDescent="0.2"/>
    <row r="887" s="52" customFormat="1" x14ac:dyDescent="0.2"/>
    <row r="888" s="52" customFormat="1" x14ac:dyDescent="0.2"/>
    <row r="889" s="52" customFormat="1" x14ac:dyDescent="0.2"/>
    <row r="890" s="52" customFormat="1" x14ac:dyDescent="0.2"/>
    <row r="891" s="52" customFormat="1" x14ac:dyDescent="0.2"/>
    <row r="892" s="52" customFormat="1" x14ac:dyDescent="0.2"/>
    <row r="893" s="52" customFormat="1" x14ac:dyDescent="0.2"/>
    <row r="894" s="52" customFormat="1" x14ac:dyDescent="0.2"/>
    <row r="895" s="52" customFormat="1" x14ac:dyDescent="0.2"/>
    <row r="896" s="52" customFormat="1" x14ac:dyDescent="0.2"/>
    <row r="897" spans="1:6" s="52" customFormat="1" x14ac:dyDescent="0.2"/>
    <row r="898" spans="1:6" s="52" customFormat="1" x14ac:dyDescent="0.2"/>
    <row r="899" spans="1:6" s="52" customFormat="1" x14ac:dyDescent="0.2"/>
    <row r="900" spans="1:6" s="52" customFormat="1" x14ac:dyDescent="0.2"/>
    <row r="901" spans="1:6" s="52" customFormat="1" x14ac:dyDescent="0.2"/>
    <row r="902" spans="1:6" s="52" customFormat="1" x14ac:dyDescent="0.2"/>
    <row r="903" spans="1:6" s="52" customFormat="1" x14ac:dyDescent="0.2"/>
    <row r="904" spans="1:6" s="52" customFormat="1" x14ac:dyDescent="0.2"/>
    <row r="905" spans="1:6" x14ac:dyDescent="0.2">
      <c r="A905" s="52"/>
      <c r="B905" s="52"/>
      <c r="C905" s="52"/>
      <c r="D905" s="52"/>
      <c r="E905" s="52"/>
      <c r="F905" s="52"/>
    </row>
    <row r="906" spans="1:6" x14ac:dyDescent="0.2">
      <c r="A906" s="52"/>
      <c r="B906" s="52"/>
      <c r="C906" s="52"/>
      <c r="D906" s="52"/>
      <c r="E906" s="52"/>
      <c r="F906" s="52"/>
    </row>
    <row r="907" spans="1:6" x14ac:dyDescent="0.2">
      <c r="A907" s="52"/>
      <c r="B907" s="52"/>
      <c r="C907" s="52"/>
      <c r="D907" s="52"/>
      <c r="E907" s="52"/>
      <c r="F907" s="52"/>
    </row>
    <row r="908" spans="1:6" x14ac:dyDescent="0.2">
      <c r="A908" s="52"/>
      <c r="B908" s="52"/>
      <c r="C908" s="52"/>
      <c r="D908" s="52"/>
      <c r="E908" s="52"/>
      <c r="F908" s="52"/>
    </row>
    <row r="909" spans="1:6" x14ac:dyDescent="0.2">
      <c r="A909" s="52"/>
      <c r="B909" s="52"/>
      <c r="C909" s="52"/>
      <c r="D909" s="52"/>
      <c r="E909" s="52"/>
      <c r="F909" s="52"/>
    </row>
  </sheetData>
  <mergeCells count="7">
    <mergeCell ref="C1:F1"/>
    <mergeCell ref="A2:F2"/>
    <mergeCell ref="A3:D3"/>
    <mergeCell ref="E3:F3"/>
    <mergeCell ref="A4:A5"/>
    <mergeCell ref="B4:E4"/>
    <mergeCell ref="F4:F5"/>
  </mergeCells>
  <pageMargins left="0.51181102362204722" right="0.31496062992125984" top="0.55118110236220474" bottom="0.55118110236220474" header="0.31496062992125984" footer="0.31496062992125984"/>
  <pageSetup paperSize="9" scale="70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9"/>
  <sheetViews>
    <sheetView tabSelected="1" zoomScale="93" zoomScaleNormal="93" workbookViewId="0">
      <selection activeCell="D1" sqref="D1:G1"/>
    </sheetView>
  </sheetViews>
  <sheetFormatPr defaultRowHeight="10.199999999999999" x14ac:dyDescent="0.2"/>
  <cols>
    <col min="1" max="1" width="68.5546875" style="25" customWidth="1"/>
    <col min="2" max="2" width="7.6640625" style="25" customWidth="1"/>
    <col min="3" max="3" width="5.5546875" style="25" customWidth="1"/>
    <col min="4" max="4" width="5.44140625" style="25" customWidth="1"/>
    <col min="5" max="5" width="9.88671875" style="25" customWidth="1"/>
    <col min="6" max="6" width="7.44140625" style="25" customWidth="1"/>
    <col min="7" max="7" width="19" style="25" customWidth="1"/>
    <col min="8" max="8" width="28.33203125" style="25" customWidth="1"/>
    <col min="9" max="9" width="14.44140625" style="25" bestFit="1" customWidth="1"/>
    <col min="10" max="16384" width="8.88671875" style="25"/>
  </cols>
  <sheetData>
    <row r="1" spans="1:9" ht="90" customHeight="1" x14ac:dyDescent="0.2">
      <c r="D1" s="26" t="s">
        <v>118</v>
      </c>
      <c r="E1" s="26"/>
      <c r="F1" s="26"/>
      <c r="G1" s="26"/>
      <c r="H1" s="27"/>
      <c r="I1" s="27"/>
    </row>
    <row r="2" spans="1:9" ht="28.5" customHeight="1" x14ac:dyDescent="0.2">
      <c r="A2" s="28" t="s">
        <v>100</v>
      </c>
      <c r="B2" s="28"/>
      <c r="C2" s="28"/>
      <c r="D2" s="28"/>
      <c r="E2" s="28"/>
      <c r="F2" s="28"/>
      <c r="G2" s="28"/>
      <c r="H2" s="27"/>
      <c r="I2" s="27"/>
    </row>
    <row r="3" spans="1:9" ht="16.5" customHeight="1" x14ac:dyDescent="0.2">
      <c r="A3" s="29"/>
      <c r="B3" s="29"/>
      <c r="C3" s="29"/>
      <c r="D3" s="29"/>
      <c r="E3" s="29"/>
      <c r="F3" s="30"/>
      <c r="G3" s="31"/>
    </row>
    <row r="4" spans="1:9" ht="27" customHeight="1" x14ac:dyDescent="0.2">
      <c r="A4" s="19" t="s">
        <v>0</v>
      </c>
      <c r="B4" s="24" t="s">
        <v>1</v>
      </c>
      <c r="C4" s="32"/>
      <c r="D4" s="32"/>
      <c r="E4" s="32"/>
      <c r="F4" s="33"/>
      <c r="G4" s="22" t="s">
        <v>80</v>
      </c>
    </row>
    <row r="5" spans="1:9" ht="51" customHeight="1" x14ac:dyDescent="0.2">
      <c r="A5" s="20"/>
      <c r="B5" s="10" t="s">
        <v>94</v>
      </c>
      <c r="C5" s="8" t="s">
        <v>4</v>
      </c>
      <c r="D5" s="9" t="s">
        <v>66</v>
      </c>
      <c r="E5" s="9" t="s">
        <v>5</v>
      </c>
      <c r="F5" s="10" t="s">
        <v>6</v>
      </c>
      <c r="G5" s="23"/>
    </row>
    <row r="6" spans="1:9" x14ac:dyDescent="0.2">
      <c r="A6" s="18" t="s">
        <v>3</v>
      </c>
      <c r="B6" s="18">
        <v>908</v>
      </c>
      <c r="C6" s="34" t="s">
        <v>8</v>
      </c>
      <c r="D6" s="34" t="s">
        <v>9</v>
      </c>
      <c r="E6" s="34" t="s">
        <v>7</v>
      </c>
      <c r="F6" s="34" t="s">
        <v>10</v>
      </c>
      <c r="G6" s="35">
        <f>G7+G10+G20+G17</f>
        <v>9346352</v>
      </c>
    </row>
    <row r="7" spans="1:9" ht="20.399999999999999" x14ac:dyDescent="0.2">
      <c r="A7" s="2" t="s">
        <v>11</v>
      </c>
      <c r="B7" s="36">
        <v>908</v>
      </c>
      <c r="C7" s="37" t="s">
        <v>8</v>
      </c>
      <c r="D7" s="37" t="s">
        <v>12</v>
      </c>
      <c r="E7" s="37" t="s">
        <v>7</v>
      </c>
      <c r="F7" s="37" t="s">
        <v>10</v>
      </c>
      <c r="G7" s="38">
        <f>G8</f>
        <v>646061</v>
      </c>
      <c r="H7" s="39"/>
    </row>
    <row r="8" spans="1:9" x14ac:dyDescent="0.2">
      <c r="A8" s="1" t="s">
        <v>13</v>
      </c>
      <c r="B8" s="36">
        <v>908</v>
      </c>
      <c r="C8" s="40" t="s">
        <v>8</v>
      </c>
      <c r="D8" s="40" t="s">
        <v>12</v>
      </c>
      <c r="E8" s="40" t="s">
        <v>44</v>
      </c>
      <c r="F8" s="40" t="s">
        <v>10</v>
      </c>
      <c r="G8" s="41">
        <f>G9</f>
        <v>646061</v>
      </c>
    </row>
    <row r="9" spans="1:9" ht="20.399999999999999" x14ac:dyDescent="0.2">
      <c r="A9" s="1" t="s">
        <v>60</v>
      </c>
      <c r="B9" s="36">
        <v>908</v>
      </c>
      <c r="C9" s="40" t="s">
        <v>8</v>
      </c>
      <c r="D9" s="40" t="s">
        <v>12</v>
      </c>
      <c r="E9" s="40" t="s">
        <v>44</v>
      </c>
      <c r="F9" s="40" t="s">
        <v>59</v>
      </c>
      <c r="G9" s="41">
        <v>646061</v>
      </c>
    </row>
    <row r="10" spans="1:9" ht="30.6" x14ac:dyDescent="0.2">
      <c r="A10" s="2" t="s">
        <v>16</v>
      </c>
      <c r="B10" s="36">
        <v>908</v>
      </c>
      <c r="C10" s="37" t="s">
        <v>15</v>
      </c>
      <c r="D10" s="37" t="s">
        <v>17</v>
      </c>
      <c r="E10" s="37" t="s">
        <v>7</v>
      </c>
      <c r="F10" s="37" t="s">
        <v>10</v>
      </c>
      <c r="G10" s="38">
        <f>G11</f>
        <v>7350291</v>
      </c>
      <c r="H10" s="39"/>
    </row>
    <row r="11" spans="1:9" x14ac:dyDescent="0.2">
      <c r="A11" s="11" t="s">
        <v>42</v>
      </c>
      <c r="B11" s="36">
        <v>908</v>
      </c>
      <c r="C11" s="42" t="s">
        <v>8</v>
      </c>
      <c r="D11" s="42" t="s">
        <v>17</v>
      </c>
      <c r="E11" s="42" t="s">
        <v>37</v>
      </c>
      <c r="F11" s="42" t="s">
        <v>10</v>
      </c>
      <c r="G11" s="41">
        <f>G12+G13+G14+G15+G16</f>
        <v>7350291</v>
      </c>
      <c r="H11" s="39"/>
    </row>
    <row r="12" spans="1:9" ht="20.399999999999999" x14ac:dyDescent="0.2">
      <c r="A12" s="1" t="s">
        <v>60</v>
      </c>
      <c r="B12" s="36">
        <v>908</v>
      </c>
      <c r="C12" s="40" t="s">
        <v>8</v>
      </c>
      <c r="D12" s="40" t="s">
        <v>17</v>
      </c>
      <c r="E12" s="40" t="s">
        <v>37</v>
      </c>
      <c r="F12" s="40" t="s">
        <v>59</v>
      </c>
      <c r="G12" s="41">
        <v>3507160</v>
      </c>
    </row>
    <row r="13" spans="1:9" s="43" customFormat="1" ht="20.399999999999999" x14ac:dyDescent="0.2">
      <c r="A13" s="1" t="s">
        <v>61</v>
      </c>
      <c r="B13" s="36">
        <v>908</v>
      </c>
      <c r="C13" s="42" t="s">
        <v>8</v>
      </c>
      <c r="D13" s="42" t="s">
        <v>17</v>
      </c>
      <c r="E13" s="42" t="s">
        <v>37</v>
      </c>
      <c r="F13" s="42" t="s">
        <v>62</v>
      </c>
      <c r="G13" s="41">
        <v>0</v>
      </c>
    </row>
    <row r="14" spans="1:9" s="43" customFormat="1" x14ac:dyDescent="0.2">
      <c r="A14" s="1" t="s">
        <v>64</v>
      </c>
      <c r="B14" s="36">
        <v>908</v>
      </c>
      <c r="C14" s="42" t="s">
        <v>8</v>
      </c>
      <c r="D14" s="42" t="s">
        <v>17</v>
      </c>
      <c r="E14" s="42" t="s">
        <v>37</v>
      </c>
      <c r="F14" s="42" t="s">
        <v>63</v>
      </c>
      <c r="G14" s="41">
        <v>3443131</v>
      </c>
    </row>
    <row r="15" spans="1:9" s="43" customFormat="1" x14ac:dyDescent="0.2">
      <c r="A15" s="7" t="s">
        <v>68</v>
      </c>
      <c r="B15" s="36">
        <v>908</v>
      </c>
      <c r="C15" s="40" t="s">
        <v>8</v>
      </c>
      <c r="D15" s="40" t="s">
        <v>17</v>
      </c>
      <c r="E15" s="40" t="s">
        <v>37</v>
      </c>
      <c r="F15" s="40" t="s">
        <v>65</v>
      </c>
      <c r="G15" s="41">
        <v>200000</v>
      </c>
    </row>
    <row r="16" spans="1:9" s="43" customFormat="1" x14ac:dyDescent="0.2">
      <c r="A16" s="6" t="s">
        <v>69</v>
      </c>
      <c r="B16" s="36">
        <v>908</v>
      </c>
      <c r="C16" s="40" t="s">
        <v>8</v>
      </c>
      <c r="D16" s="40" t="s">
        <v>17</v>
      </c>
      <c r="E16" s="40" t="s">
        <v>37</v>
      </c>
      <c r="F16" s="40" t="s">
        <v>67</v>
      </c>
      <c r="G16" s="41">
        <v>200000</v>
      </c>
    </row>
    <row r="17" spans="1:8" s="43" customFormat="1" x14ac:dyDescent="0.2">
      <c r="A17" s="14" t="s">
        <v>93</v>
      </c>
      <c r="B17" s="36">
        <v>908</v>
      </c>
      <c r="C17" s="37" t="s">
        <v>8</v>
      </c>
      <c r="D17" s="37" t="s">
        <v>26</v>
      </c>
      <c r="E17" s="37" t="s">
        <v>7</v>
      </c>
      <c r="F17" s="37" t="s">
        <v>10</v>
      </c>
      <c r="G17" s="38">
        <f>G18</f>
        <v>800000</v>
      </c>
    </row>
    <row r="18" spans="1:8" s="43" customFormat="1" x14ac:dyDescent="0.2">
      <c r="A18" s="7" t="s">
        <v>91</v>
      </c>
      <c r="B18" s="36">
        <v>908</v>
      </c>
      <c r="C18" s="40" t="s">
        <v>8</v>
      </c>
      <c r="D18" s="40" t="s">
        <v>26</v>
      </c>
      <c r="E18" s="40" t="s">
        <v>92</v>
      </c>
      <c r="F18" s="40" t="s">
        <v>10</v>
      </c>
      <c r="G18" s="41">
        <f>G19</f>
        <v>800000</v>
      </c>
    </row>
    <row r="19" spans="1:8" s="43" customFormat="1" ht="20.399999999999999" x14ac:dyDescent="0.2">
      <c r="A19" s="1" t="s">
        <v>96</v>
      </c>
      <c r="B19" s="36">
        <v>908</v>
      </c>
      <c r="C19" s="40" t="s">
        <v>8</v>
      </c>
      <c r="D19" s="40" t="s">
        <v>26</v>
      </c>
      <c r="E19" s="40" t="s">
        <v>92</v>
      </c>
      <c r="F19" s="40" t="s">
        <v>81</v>
      </c>
      <c r="G19" s="41">
        <v>800000</v>
      </c>
    </row>
    <row r="20" spans="1:8" x14ac:dyDescent="0.2">
      <c r="A20" s="2" t="s">
        <v>20</v>
      </c>
      <c r="B20" s="36">
        <v>908</v>
      </c>
      <c r="C20" s="37" t="s">
        <v>8</v>
      </c>
      <c r="D20" s="37" t="s">
        <v>39</v>
      </c>
      <c r="E20" s="37" t="s">
        <v>7</v>
      </c>
      <c r="F20" s="37" t="s">
        <v>10</v>
      </c>
      <c r="G20" s="38">
        <f>G21+G23</f>
        <v>550000</v>
      </c>
    </row>
    <row r="21" spans="1:8" x14ac:dyDescent="0.2">
      <c r="A21" s="1" t="s">
        <v>42</v>
      </c>
      <c r="B21" s="36">
        <v>908</v>
      </c>
      <c r="C21" s="40" t="s">
        <v>8</v>
      </c>
      <c r="D21" s="40" t="s">
        <v>39</v>
      </c>
      <c r="E21" s="40" t="s">
        <v>37</v>
      </c>
      <c r="F21" s="40" t="s">
        <v>10</v>
      </c>
      <c r="G21" s="41">
        <f>G22</f>
        <v>505680</v>
      </c>
    </row>
    <row r="22" spans="1:8" x14ac:dyDescent="0.2">
      <c r="A22" s="1" t="s">
        <v>64</v>
      </c>
      <c r="B22" s="36">
        <v>908</v>
      </c>
      <c r="C22" s="40" t="s">
        <v>8</v>
      </c>
      <c r="D22" s="40" t="s">
        <v>39</v>
      </c>
      <c r="E22" s="40" t="s">
        <v>37</v>
      </c>
      <c r="F22" s="40" t="s">
        <v>63</v>
      </c>
      <c r="G22" s="41">
        <v>505680</v>
      </c>
    </row>
    <row r="23" spans="1:8" ht="30.6" x14ac:dyDescent="0.2">
      <c r="A23" s="1" t="s">
        <v>109</v>
      </c>
      <c r="B23" s="36">
        <v>908</v>
      </c>
      <c r="C23" s="40" t="s">
        <v>8</v>
      </c>
      <c r="D23" s="40" t="s">
        <v>39</v>
      </c>
      <c r="E23" s="40" t="s">
        <v>102</v>
      </c>
      <c r="F23" s="40" t="s">
        <v>10</v>
      </c>
      <c r="G23" s="41">
        <f>G24</f>
        <v>44320</v>
      </c>
    </row>
    <row r="24" spans="1:8" x14ac:dyDescent="0.2">
      <c r="A24" s="1" t="s">
        <v>110</v>
      </c>
      <c r="B24" s="36">
        <v>908</v>
      </c>
      <c r="C24" s="40" t="s">
        <v>8</v>
      </c>
      <c r="D24" s="40" t="s">
        <v>39</v>
      </c>
      <c r="E24" s="40" t="s">
        <v>102</v>
      </c>
      <c r="F24" s="40" t="s">
        <v>101</v>
      </c>
      <c r="G24" s="41">
        <v>44320</v>
      </c>
      <c r="H24" s="43"/>
    </row>
    <row r="25" spans="1:8" x14ac:dyDescent="0.2">
      <c r="A25" s="17" t="s">
        <v>40</v>
      </c>
      <c r="B25" s="18">
        <v>908</v>
      </c>
      <c r="C25" s="34" t="s">
        <v>12</v>
      </c>
      <c r="D25" s="34" t="s">
        <v>9</v>
      </c>
      <c r="E25" s="34" t="s">
        <v>7</v>
      </c>
      <c r="F25" s="34" t="s">
        <v>10</v>
      </c>
      <c r="G25" s="35">
        <f>G26</f>
        <v>357470</v>
      </c>
    </row>
    <row r="26" spans="1:8" x14ac:dyDescent="0.2">
      <c r="A26" s="2" t="s">
        <v>41</v>
      </c>
      <c r="B26" s="36">
        <v>908</v>
      </c>
      <c r="C26" s="37" t="s">
        <v>12</v>
      </c>
      <c r="D26" s="37" t="s">
        <v>14</v>
      </c>
      <c r="E26" s="37" t="s">
        <v>19</v>
      </c>
      <c r="F26" s="37" t="s">
        <v>10</v>
      </c>
      <c r="G26" s="38">
        <f>G27</f>
        <v>357470</v>
      </c>
    </row>
    <row r="27" spans="1:8" ht="20.399999999999999" x14ac:dyDescent="0.2">
      <c r="A27" s="1" t="s">
        <v>36</v>
      </c>
      <c r="B27" s="36">
        <v>908</v>
      </c>
      <c r="C27" s="40" t="s">
        <v>12</v>
      </c>
      <c r="D27" s="40" t="s">
        <v>14</v>
      </c>
      <c r="E27" s="40" t="s">
        <v>113</v>
      </c>
      <c r="F27" s="40" t="s">
        <v>10</v>
      </c>
      <c r="G27" s="41">
        <f>G28+G29</f>
        <v>357470</v>
      </c>
    </row>
    <row r="28" spans="1:8" ht="20.399999999999999" x14ac:dyDescent="0.2">
      <c r="A28" s="1" t="s">
        <v>60</v>
      </c>
      <c r="B28" s="36">
        <v>908</v>
      </c>
      <c r="C28" s="40" t="s">
        <v>12</v>
      </c>
      <c r="D28" s="40" t="s">
        <v>14</v>
      </c>
      <c r="E28" s="40" t="s">
        <v>113</v>
      </c>
      <c r="F28" s="40" t="s">
        <v>59</v>
      </c>
      <c r="G28" s="41">
        <v>277681</v>
      </c>
    </row>
    <row r="29" spans="1:8" x14ac:dyDescent="0.2">
      <c r="A29" s="1" t="s">
        <v>64</v>
      </c>
      <c r="B29" s="36">
        <v>908</v>
      </c>
      <c r="C29" s="40" t="s">
        <v>12</v>
      </c>
      <c r="D29" s="40" t="s">
        <v>14</v>
      </c>
      <c r="E29" s="40" t="s">
        <v>113</v>
      </c>
      <c r="F29" s="40" t="s">
        <v>63</v>
      </c>
      <c r="G29" s="41">
        <v>79789</v>
      </c>
    </row>
    <row r="30" spans="1:8" x14ac:dyDescent="0.2">
      <c r="A30" s="17" t="s">
        <v>21</v>
      </c>
      <c r="B30" s="18">
        <v>908</v>
      </c>
      <c r="C30" s="34" t="s">
        <v>14</v>
      </c>
      <c r="D30" s="34" t="s">
        <v>9</v>
      </c>
      <c r="E30" s="34" t="s">
        <v>7</v>
      </c>
      <c r="F30" s="34" t="s">
        <v>10</v>
      </c>
      <c r="G30" s="35">
        <f>G31+G34</f>
        <v>578648</v>
      </c>
    </row>
    <row r="31" spans="1:8" ht="20.399999999999999" x14ac:dyDescent="0.2">
      <c r="A31" s="2" t="s">
        <v>97</v>
      </c>
      <c r="B31" s="36">
        <v>908</v>
      </c>
      <c r="C31" s="37" t="s">
        <v>14</v>
      </c>
      <c r="D31" s="37" t="s">
        <v>28</v>
      </c>
      <c r="E31" s="37" t="s">
        <v>19</v>
      </c>
      <c r="F31" s="37" t="s">
        <v>10</v>
      </c>
      <c r="G31" s="38">
        <f>G32</f>
        <v>0</v>
      </c>
    </row>
    <row r="32" spans="1:8" x14ac:dyDescent="0.2">
      <c r="A32" s="1" t="s">
        <v>55</v>
      </c>
      <c r="B32" s="36">
        <v>908</v>
      </c>
      <c r="C32" s="40" t="s">
        <v>14</v>
      </c>
      <c r="D32" s="40" t="s">
        <v>28</v>
      </c>
      <c r="E32" s="40" t="s">
        <v>98</v>
      </c>
      <c r="F32" s="40" t="s">
        <v>10</v>
      </c>
      <c r="G32" s="41">
        <f>G33</f>
        <v>0</v>
      </c>
    </row>
    <row r="33" spans="1:9" x14ac:dyDescent="0.2">
      <c r="A33" s="1" t="s">
        <v>64</v>
      </c>
      <c r="B33" s="36">
        <v>908</v>
      </c>
      <c r="C33" s="40" t="s">
        <v>14</v>
      </c>
      <c r="D33" s="40" t="s">
        <v>28</v>
      </c>
      <c r="E33" s="40" t="s">
        <v>98</v>
      </c>
      <c r="F33" s="40" t="s">
        <v>63</v>
      </c>
      <c r="G33" s="41">
        <v>0</v>
      </c>
    </row>
    <row r="34" spans="1:9" x14ac:dyDescent="0.2">
      <c r="A34" s="2" t="s">
        <v>89</v>
      </c>
      <c r="B34" s="36">
        <v>908</v>
      </c>
      <c r="C34" s="37" t="s">
        <v>14</v>
      </c>
      <c r="D34" s="37" t="s">
        <v>32</v>
      </c>
      <c r="E34" s="37" t="s">
        <v>7</v>
      </c>
      <c r="F34" s="37" t="s">
        <v>10</v>
      </c>
      <c r="G34" s="38">
        <f>G35</f>
        <v>578648</v>
      </c>
    </row>
    <row r="35" spans="1:9" ht="20.399999999999999" x14ac:dyDescent="0.2">
      <c r="A35" s="1" t="s">
        <v>88</v>
      </c>
      <c r="B35" s="36">
        <v>908</v>
      </c>
      <c r="C35" s="40" t="s">
        <v>14</v>
      </c>
      <c r="D35" s="40" t="s">
        <v>32</v>
      </c>
      <c r="E35" s="40" t="s">
        <v>90</v>
      </c>
      <c r="F35" s="40" t="s">
        <v>10</v>
      </c>
      <c r="G35" s="41">
        <f>G36</f>
        <v>578648</v>
      </c>
    </row>
    <row r="36" spans="1:9" x14ac:dyDescent="0.2">
      <c r="A36" s="1" t="s">
        <v>114</v>
      </c>
      <c r="B36" s="36">
        <v>908</v>
      </c>
      <c r="C36" s="40" t="s">
        <v>14</v>
      </c>
      <c r="D36" s="40" t="s">
        <v>32</v>
      </c>
      <c r="E36" s="40" t="s">
        <v>103</v>
      </c>
      <c r="F36" s="40" t="s">
        <v>10</v>
      </c>
      <c r="G36" s="41">
        <f>G37</f>
        <v>578648</v>
      </c>
    </row>
    <row r="37" spans="1:9" x14ac:dyDescent="0.2">
      <c r="A37" s="1" t="s">
        <v>64</v>
      </c>
      <c r="B37" s="36">
        <v>908</v>
      </c>
      <c r="C37" s="40" t="s">
        <v>14</v>
      </c>
      <c r="D37" s="40" t="s">
        <v>32</v>
      </c>
      <c r="E37" s="40" t="s">
        <v>103</v>
      </c>
      <c r="F37" s="40" t="s">
        <v>63</v>
      </c>
      <c r="G37" s="41">
        <v>578648</v>
      </c>
    </row>
    <row r="38" spans="1:9" x14ac:dyDescent="0.2">
      <c r="A38" s="17" t="s">
        <v>22</v>
      </c>
      <c r="B38" s="18">
        <v>908</v>
      </c>
      <c r="C38" s="34" t="s">
        <v>17</v>
      </c>
      <c r="D38" s="34" t="s">
        <v>9</v>
      </c>
      <c r="E38" s="34" t="s">
        <v>7</v>
      </c>
      <c r="F38" s="34" t="s">
        <v>10</v>
      </c>
      <c r="G38" s="35">
        <f>G39</f>
        <v>4000000</v>
      </c>
      <c r="I38" s="44"/>
    </row>
    <row r="39" spans="1:9" s="43" customFormat="1" x14ac:dyDescent="0.2">
      <c r="A39" s="4" t="s">
        <v>57</v>
      </c>
      <c r="B39" s="36">
        <v>908</v>
      </c>
      <c r="C39" s="45" t="s">
        <v>17</v>
      </c>
      <c r="D39" s="45" t="s">
        <v>28</v>
      </c>
      <c r="E39" s="45" t="s">
        <v>7</v>
      </c>
      <c r="F39" s="45" t="s">
        <v>10</v>
      </c>
      <c r="G39" s="38">
        <f>G40</f>
        <v>4000000</v>
      </c>
    </row>
    <row r="40" spans="1:9" s="43" customFormat="1" ht="20.399999999999999" x14ac:dyDescent="0.2">
      <c r="A40" s="5" t="s">
        <v>86</v>
      </c>
      <c r="B40" s="36">
        <v>908</v>
      </c>
      <c r="C40" s="42" t="s">
        <v>17</v>
      </c>
      <c r="D40" s="42" t="s">
        <v>28</v>
      </c>
      <c r="E40" s="42" t="s">
        <v>112</v>
      </c>
      <c r="F40" s="42" t="s">
        <v>10</v>
      </c>
      <c r="G40" s="41">
        <f>G41</f>
        <v>4000000</v>
      </c>
    </row>
    <row r="41" spans="1:9" s="43" customFormat="1" ht="20.399999999999999" x14ac:dyDescent="0.2">
      <c r="A41" s="7" t="s">
        <v>77</v>
      </c>
      <c r="B41" s="36">
        <v>908</v>
      </c>
      <c r="C41" s="42" t="s">
        <v>51</v>
      </c>
      <c r="D41" s="42" t="s">
        <v>28</v>
      </c>
      <c r="E41" s="42" t="s">
        <v>112</v>
      </c>
      <c r="F41" s="42" t="s">
        <v>76</v>
      </c>
      <c r="G41" s="41">
        <v>4000000</v>
      </c>
    </row>
    <row r="42" spans="1:9" s="48" customFormat="1" x14ac:dyDescent="0.2">
      <c r="A42" s="17" t="s">
        <v>108</v>
      </c>
      <c r="B42" s="18">
        <v>908</v>
      </c>
      <c r="C42" s="34" t="s">
        <v>17</v>
      </c>
      <c r="D42" s="34" t="s">
        <v>104</v>
      </c>
      <c r="E42" s="34" t="s">
        <v>7</v>
      </c>
      <c r="F42" s="34" t="s">
        <v>10</v>
      </c>
      <c r="G42" s="35">
        <f>G43</f>
        <v>500000</v>
      </c>
      <c r="H42" s="46"/>
      <c r="I42" s="47"/>
    </row>
    <row r="43" spans="1:9" s="48" customFormat="1" x14ac:dyDescent="0.2">
      <c r="A43" s="4" t="s">
        <v>108</v>
      </c>
      <c r="B43" s="36">
        <v>908</v>
      </c>
      <c r="C43" s="45" t="s">
        <v>17</v>
      </c>
      <c r="D43" s="45" t="s">
        <v>104</v>
      </c>
      <c r="E43" s="45" t="s">
        <v>7</v>
      </c>
      <c r="F43" s="45" t="s">
        <v>10</v>
      </c>
      <c r="G43" s="38">
        <f>G44</f>
        <v>500000</v>
      </c>
      <c r="H43" s="46"/>
    </row>
    <row r="44" spans="1:9" s="48" customFormat="1" x14ac:dyDescent="0.2">
      <c r="A44" s="5" t="s">
        <v>107</v>
      </c>
      <c r="B44" s="36">
        <v>908</v>
      </c>
      <c r="C44" s="42" t="s">
        <v>17</v>
      </c>
      <c r="D44" s="42" t="s">
        <v>104</v>
      </c>
      <c r="E44" s="42" t="s">
        <v>105</v>
      </c>
      <c r="F44" s="42" t="s">
        <v>10</v>
      </c>
      <c r="G44" s="41">
        <f>G45</f>
        <v>500000</v>
      </c>
      <c r="H44" s="46"/>
    </row>
    <row r="45" spans="1:9" s="48" customFormat="1" x14ac:dyDescent="0.2">
      <c r="A45" s="7" t="s">
        <v>106</v>
      </c>
      <c r="B45" s="36">
        <v>908</v>
      </c>
      <c r="C45" s="42" t="s">
        <v>51</v>
      </c>
      <c r="D45" s="42" t="s">
        <v>104</v>
      </c>
      <c r="E45" s="42" t="s">
        <v>105</v>
      </c>
      <c r="F45" s="42" t="s">
        <v>76</v>
      </c>
      <c r="G45" s="41">
        <v>500000</v>
      </c>
      <c r="H45" s="46"/>
    </row>
    <row r="46" spans="1:9" s="48" customFormat="1" x14ac:dyDescent="0.2">
      <c r="A46" s="17" t="s">
        <v>34</v>
      </c>
      <c r="B46" s="18">
        <v>908</v>
      </c>
      <c r="C46" s="34" t="s">
        <v>18</v>
      </c>
      <c r="D46" s="34" t="s">
        <v>9</v>
      </c>
      <c r="E46" s="34" t="s">
        <v>19</v>
      </c>
      <c r="F46" s="34" t="s">
        <v>10</v>
      </c>
      <c r="G46" s="35">
        <f>G47+G50+G53+G60</f>
        <v>14950000</v>
      </c>
    </row>
    <row r="47" spans="1:9" s="48" customFormat="1" x14ac:dyDescent="0.2">
      <c r="A47" s="2" t="s">
        <v>52</v>
      </c>
      <c r="B47" s="36">
        <v>908</v>
      </c>
      <c r="C47" s="37" t="s">
        <v>18</v>
      </c>
      <c r="D47" s="37" t="s">
        <v>8</v>
      </c>
      <c r="E47" s="37" t="s">
        <v>7</v>
      </c>
      <c r="F47" s="37" t="s">
        <v>10</v>
      </c>
      <c r="G47" s="49">
        <f>G48</f>
        <v>1500000</v>
      </c>
    </row>
    <row r="48" spans="1:9" s="48" customFormat="1" ht="20.399999999999999" x14ac:dyDescent="0.2">
      <c r="A48" s="1" t="s">
        <v>72</v>
      </c>
      <c r="B48" s="36">
        <v>908</v>
      </c>
      <c r="C48" s="40" t="s">
        <v>18</v>
      </c>
      <c r="D48" s="40" t="s">
        <v>8</v>
      </c>
      <c r="E48" s="40" t="s">
        <v>70</v>
      </c>
      <c r="F48" s="40" t="s">
        <v>10</v>
      </c>
      <c r="G48" s="41">
        <f>G49</f>
        <v>1500000</v>
      </c>
    </row>
    <row r="49" spans="1:7" s="48" customFormat="1" ht="20.399999999999999" x14ac:dyDescent="0.2">
      <c r="A49" s="3" t="s">
        <v>73</v>
      </c>
      <c r="B49" s="36">
        <v>908</v>
      </c>
      <c r="C49" s="40" t="s">
        <v>18</v>
      </c>
      <c r="D49" s="40" t="s">
        <v>8</v>
      </c>
      <c r="E49" s="40" t="s">
        <v>70</v>
      </c>
      <c r="F49" s="40" t="s">
        <v>71</v>
      </c>
      <c r="G49" s="41">
        <v>1500000</v>
      </c>
    </row>
    <row r="50" spans="1:7" s="48" customFormat="1" x14ac:dyDescent="0.2">
      <c r="A50" s="12" t="s">
        <v>95</v>
      </c>
      <c r="B50" s="36">
        <v>908</v>
      </c>
      <c r="C50" s="45" t="s">
        <v>18</v>
      </c>
      <c r="D50" s="45" t="s">
        <v>12</v>
      </c>
      <c r="E50" s="45" t="s">
        <v>74</v>
      </c>
      <c r="F50" s="45" t="s">
        <v>10</v>
      </c>
      <c r="G50" s="38">
        <f>G51</f>
        <v>3000000</v>
      </c>
    </row>
    <row r="51" spans="1:7" s="48" customFormat="1" x14ac:dyDescent="0.2">
      <c r="A51" s="6" t="s">
        <v>78</v>
      </c>
      <c r="B51" s="36">
        <v>908</v>
      </c>
      <c r="C51" s="42" t="s">
        <v>18</v>
      </c>
      <c r="D51" s="42" t="s">
        <v>12</v>
      </c>
      <c r="E51" s="42" t="s">
        <v>75</v>
      </c>
      <c r="F51" s="42" t="s">
        <v>10</v>
      </c>
      <c r="G51" s="41">
        <f>G52</f>
        <v>3000000</v>
      </c>
    </row>
    <row r="52" spans="1:7" s="48" customFormat="1" ht="20.399999999999999" x14ac:dyDescent="0.2">
      <c r="A52" s="6" t="s">
        <v>77</v>
      </c>
      <c r="B52" s="36">
        <v>908</v>
      </c>
      <c r="C52" s="42" t="s">
        <v>18</v>
      </c>
      <c r="D52" s="42" t="s">
        <v>12</v>
      </c>
      <c r="E52" s="42" t="s">
        <v>75</v>
      </c>
      <c r="F52" s="42" t="s">
        <v>76</v>
      </c>
      <c r="G52" s="41">
        <v>3000000</v>
      </c>
    </row>
    <row r="53" spans="1:7" s="48" customFormat="1" x14ac:dyDescent="0.2">
      <c r="A53" s="7" t="s">
        <v>84</v>
      </c>
      <c r="B53" s="36">
        <v>908</v>
      </c>
      <c r="C53" s="45" t="s">
        <v>18</v>
      </c>
      <c r="D53" s="45" t="s">
        <v>14</v>
      </c>
      <c r="E53" s="45" t="s">
        <v>7</v>
      </c>
      <c r="F53" s="45" t="s">
        <v>10</v>
      </c>
      <c r="G53" s="38">
        <f>G58+G54+G56</f>
        <v>9450000</v>
      </c>
    </row>
    <row r="54" spans="1:7" s="48" customFormat="1" x14ac:dyDescent="0.2">
      <c r="A54" s="7" t="s">
        <v>87</v>
      </c>
      <c r="B54" s="36">
        <v>908</v>
      </c>
      <c r="C54" s="42" t="s">
        <v>18</v>
      </c>
      <c r="D54" s="42" t="s">
        <v>14</v>
      </c>
      <c r="E54" s="42" t="s">
        <v>85</v>
      </c>
      <c r="F54" s="42" t="s">
        <v>10</v>
      </c>
      <c r="G54" s="41">
        <f>G55</f>
        <v>3950000</v>
      </c>
    </row>
    <row r="55" spans="1:7" s="48" customFormat="1" ht="20.399999999999999" x14ac:dyDescent="0.2">
      <c r="A55" s="6" t="s">
        <v>77</v>
      </c>
      <c r="B55" s="36">
        <v>908</v>
      </c>
      <c r="C55" s="42" t="s">
        <v>18</v>
      </c>
      <c r="D55" s="42" t="s">
        <v>14</v>
      </c>
      <c r="E55" s="42" t="s">
        <v>85</v>
      </c>
      <c r="F55" s="42" t="s">
        <v>76</v>
      </c>
      <c r="G55" s="41">
        <v>3950000</v>
      </c>
    </row>
    <row r="56" spans="1:7" s="48" customFormat="1" x14ac:dyDescent="0.2">
      <c r="A56" s="6" t="s">
        <v>115</v>
      </c>
      <c r="B56" s="36">
        <v>908</v>
      </c>
      <c r="C56" s="42" t="s">
        <v>18</v>
      </c>
      <c r="D56" s="42" t="s">
        <v>14</v>
      </c>
      <c r="E56" s="42" t="s">
        <v>116</v>
      </c>
      <c r="F56" s="42" t="s">
        <v>10</v>
      </c>
      <c r="G56" s="41">
        <f>G57</f>
        <v>100000</v>
      </c>
    </row>
    <row r="57" spans="1:7" s="48" customFormat="1" x14ac:dyDescent="0.2">
      <c r="A57" s="1" t="s">
        <v>64</v>
      </c>
      <c r="B57" s="36">
        <v>908</v>
      </c>
      <c r="C57" s="42" t="s">
        <v>18</v>
      </c>
      <c r="D57" s="42" t="s">
        <v>14</v>
      </c>
      <c r="E57" s="42" t="s">
        <v>116</v>
      </c>
      <c r="F57" s="42" t="s">
        <v>63</v>
      </c>
      <c r="G57" s="41">
        <v>100000</v>
      </c>
    </row>
    <row r="58" spans="1:7" s="48" customFormat="1" x14ac:dyDescent="0.2">
      <c r="A58" s="7" t="s">
        <v>83</v>
      </c>
      <c r="B58" s="36">
        <v>908</v>
      </c>
      <c r="C58" s="42" t="s">
        <v>18</v>
      </c>
      <c r="D58" s="42" t="s">
        <v>14</v>
      </c>
      <c r="E58" s="42" t="s">
        <v>82</v>
      </c>
      <c r="F58" s="42" t="s">
        <v>10</v>
      </c>
      <c r="G58" s="41">
        <f>G59</f>
        <v>5400000</v>
      </c>
    </row>
    <row r="59" spans="1:7" s="48" customFormat="1" ht="20.399999999999999" x14ac:dyDescent="0.2">
      <c r="A59" s="6" t="s">
        <v>77</v>
      </c>
      <c r="B59" s="36">
        <v>908</v>
      </c>
      <c r="C59" s="42" t="s">
        <v>18</v>
      </c>
      <c r="D59" s="42" t="s">
        <v>14</v>
      </c>
      <c r="E59" s="42" t="s">
        <v>82</v>
      </c>
      <c r="F59" s="42" t="s">
        <v>76</v>
      </c>
      <c r="G59" s="41">
        <v>5400000</v>
      </c>
    </row>
    <row r="60" spans="1:7" s="48" customFormat="1" x14ac:dyDescent="0.2">
      <c r="A60" s="12" t="s">
        <v>99</v>
      </c>
      <c r="B60" s="36">
        <v>908</v>
      </c>
      <c r="C60" s="45" t="s">
        <v>18</v>
      </c>
      <c r="D60" s="45" t="s">
        <v>18</v>
      </c>
      <c r="E60" s="45" t="s">
        <v>7</v>
      </c>
      <c r="F60" s="45" t="s">
        <v>10</v>
      </c>
      <c r="G60" s="38">
        <f>G61</f>
        <v>1000000</v>
      </c>
    </row>
    <row r="61" spans="1:7" s="48" customFormat="1" ht="20.399999999999999" x14ac:dyDescent="0.2">
      <c r="A61" s="6" t="s">
        <v>54</v>
      </c>
      <c r="B61" s="36">
        <v>908</v>
      </c>
      <c r="C61" s="42" t="s">
        <v>18</v>
      </c>
      <c r="D61" s="42" t="s">
        <v>18</v>
      </c>
      <c r="E61" s="42" t="s">
        <v>53</v>
      </c>
      <c r="F61" s="42" t="s">
        <v>10</v>
      </c>
      <c r="G61" s="41">
        <f>G62</f>
        <v>1000000</v>
      </c>
    </row>
    <row r="62" spans="1:7" s="48" customFormat="1" ht="20.399999999999999" x14ac:dyDescent="0.2">
      <c r="A62" s="7" t="s">
        <v>77</v>
      </c>
      <c r="B62" s="36">
        <v>908</v>
      </c>
      <c r="C62" s="42" t="s">
        <v>18</v>
      </c>
      <c r="D62" s="42" t="s">
        <v>18</v>
      </c>
      <c r="E62" s="42" t="s">
        <v>53</v>
      </c>
      <c r="F62" s="42" t="s">
        <v>76</v>
      </c>
      <c r="G62" s="41">
        <v>1000000</v>
      </c>
    </row>
    <row r="63" spans="1:7" s="48" customFormat="1" x14ac:dyDescent="0.2">
      <c r="A63" s="15" t="s">
        <v>24</v>
      </c>
      <c r="B63" s="18">
        <v>908</v>
      </c>
      <c r="C63" s="34" t="s">
        <v>26</v>
      </c>
      <c r="D63" s="34" t="s">
        <v>9</v>
      </c>
      <c r="E63" s="34" t="s">
        <v>7</v>
      </c>
      <c r="F63" s="34" t="s">
        <v>10</v>
      </c>
      <c r="G63" s="35">
        <f>G64+G67</f>
        <v>25000</v>
      </c>
    </row>
    <row r="64" spans="1:7" s="48" customFormat="1" x14ac:dyDescent="0.2">
      <c r="A64" s="4" t="s">
        <v>25</v>
      </c>
      <c r="B64" s="36">
        <v>908</v>
      </c>
      <c r="C64" s="45" t="s">
        <v>26</v>
      </c>
      <c r="D64" s="45" t="s">
        <v>8</v>
      </c>
      <c r="E64" s="45" t="s">
        <v>7</v>
      </c>
      <c r="F64" s="45" t="s">
        <v>10</v>
      </c>
      <c r="G64" s="38">
        <f>G65</f>
        <v>0</v>
      </c>
    </row>
    <row r="65" spans="1:9" s="48" customFormat="1" ht="20.399999999999999" x14ac:dyDescent="0.2">
      <c r="A65" s="3" t="s">
        <v>56</v>
      </c>
      <c r="B65" s="36">
        <v>908</v>
      </c>
      <c r="C65" s="42" t="s">
        <v>26</v>
      </c>
      <c r="D65" s="42" t="s">
        <v>8</v>
      </c>
      <c r="E65" s="42" t="s">
        <v>46</v>
      </c>
      <c r="F65" s="42" t="s">
        <v>10</v>
      </c>
      <c r="G65" s="41">
        <f>G66</f>
        <v>0</v>
      </c>
    </row>
    <row r="66" spans="1:9" s="48" customFormat="1" x14ac:dyDescent="0.2">
      <c r="A66" s="7"/>
      <c r="B66" s="36">
        <v>908</v>
      </c>
      <c r="C66" s="42" t="s">
        <v>26</v>
      </c>
      <c r="D66" s="42" t="s">
        <v>8</v>
      </c>
      <c r="E66" s="42" t="s">
        <v>46</v>
      </c>
      <c r="F66" s="42"/>
      <c r="G66" s="41">
        <v>0</v>
      </c>
    </row>
    <row r="67" spans="1:9" s="48" customFormat="1" x14ac:dyDescent="0.2">
      <c r="A67" s="4" t="s">
        <v>27</v>
      </c>
      <c r="B67" s="36">
        <v>908</v>
      </c>
      <c r="C67" s="45" t="s">
        <v>26</v>
      </c>
      <c r="D67" s="45" t="s">
        <v>12</v>
      </c>
      <c r="E67" s="45" t="s">
        <v>7</v>
      </c>
      <c r="F67" s="45" t="s">
        <v>10</v>
      </c>
      <c r="G67" s="38">
        <f>G68+G85+G87+G89+G94</f>
        <v>25000</v>
      </c>
    </row>
    <row r="68" spans="1:9" s="48" customFormat="1" x14ac:dyDescent="0.2">
      <c r="A68" s="3" t="s">
        <v>119</v>
      </c>
      <c r="B68" s="36">
        <v>908</v>
      </c>
      <c r="C68" s="42" t="s">
        <v>26</v>
      </c>
      <c r="D68" s="42" t="s">
        <v>12</v>
      </c>
      <c r="E68" s="42" t="s">
        <v>47</v>
      </c>
      <c r="F68" s="42" t="s">
        <v>10</v>
      </c>
      <c r="G68" s="41">
        <f>G69</f>
        <v>25000</v>
      </c>
    </row>
    <row r="69" spans="1:9" s="48" customFormat="1" ht="20.399999999999999" x14ac:dyDescent="0.2">
      <c r="A69" s="7" t="s">
        <v>77</v>
      </c>
      <c r="B69" s="36">
        <v>908</v>
      </c>
      <c r="C69" s="42" t="s">
        <v>26</v>
      </c>
      <c r="D69" s="42" t="s">
        <v>12</v>
      </c>
      <c r="E69" s="42" t="s">
        <v>47</v>
      </c>
      <c r="F69" s="42" t="s">
        <v>76</v>
      </c>
      <c r="G69" s="41">
        <v>25000</v>
      </c>
    </row>
    <row r="70" spans="1:9" s="48" customFormat="1" x14ac:dyDescent="0.2">
      <c r="A70" s="15" t="s">
        <v>58</v>
      </c>
      <c r="B70" s="18">
        <v>908</v>
      </c>
      <c r="C70" s="34" t="s">
        <v>23</v>
      </c>
      <c r="D70" s="34" t="s">
        <v>9</v>
      </c>
      <c r="E70" s="34" t="s">
        <v>7</v>
      </c>
      <c r="F70" s="34" t="s">
        <v>10</v>
      </c>
      <c r="G70" s="35">
        <f>G71</f>
        <v>70000</v>
      </c>
    </row>
    <row r="71" spans="1:9" s="48" customFormat="1" x14ac:dyDescent="0.2">
      <c r="A71" s="4" t="s">
        <v>29</v>
      </c>
      <c r="B71" s="36">
        <v>908</v>
      </c>
      <c r="C71" s="45" t="s">
        <v>23</v>
      </c>
      <c r="D71" s="45" t="s">
        <v>17</v>
      </c>
      <c r="E71" s="45" t="s">
        <v>7</v>
      </c>
      <c r="F71" s="45" t="s">
        <v>10</v>
      </c>
      <c r="G71" s="38">
        <f>G72</f>
        <v>70000</v>
      </c>
    </row>
    <row r="72" spans="1:9" s="48" customFormat="1" x14ac:dyDescent="0.2">
      <c r="A72" s="3" t="s">
        <v>119</v>
      </c>
      <c r="B72" s="36">
        <v>908</v>
      </c>
      <c r="C72" s="42" t="s">
        <v>23</v>
      </c>
      <c r="D72" s="42" t="s">
        <v>17</v>
      </c>
      <c r="E72" s="42" t="s">
        <v>48</v>
      </c>
      <c r="F72" s="42" t="s">
        <v>10</v>
      </c>
      <c r="G72" s="41">
        <f>G73</f>
        <v>70000</v>
      </c>
    </row>
    <row r="73" spans="1:9" s="48" customFormat="1" ht="20.399999999999999" x14ac:dyDescent="0.2">
      <c r="A73" s="13" t="s">
        <v>77</v>
      </c>
      <c r="B73" s="36">
        <v>908</v>
      </c>
      <c r="C73" s="42" t="s">
        <v>23</v>
      </c>
      <c r="D73" s="42" t="s">
        <v>17</v>
      </c>
      <c r="E73" s="42" t="s">
        <v>49</v>
      </c>
      <c r="F73" s="42" t="s">
        <v>76</v>
      </c>
      <c r="G73" s="41">
        <v>70000</v>
      </c>
    </row>
    <row r="74" spans="1:9" s="48" customFormat="1" x14ac:dyDescent="0.2">
      <c r="A74" s="16" t="s">
        <v>38</v>
      </c>
      <c r="B74" s="18">
        <v>908</v>
      </c>
      <c r="C74" s="34" t="s">
        <v>28</v>
      </c>
      <c r="D74" s="34" t="s">
        <v>9</v>
      </c>
      <c r="E74" s="34" t="s">
        <v>7</v>
      </c>
      <c r="F74" s="34" t="s">
        <v>10</v>
      </c>
      <c r="G74" s="35">
        <f>G75+G84+G87</f>
        <v>0</v>
      </c>
    </row>
    <row r="75" spans="1:9" s="48" customFormat="1" x14ac:dyDescent="0.2">
      <c r="A75" s="2" t="s">
        <v>30</v>
      </c>
      <c r="B75" s="36">
        <v>908</v>
      </c>
      <c r="C75" s="37" t="s">
        <v>28</v>
      </c>
      <c r="D75" s="37" t="s">
        <v>8</v>
      </c>
      <c r="E75" s="37" t="s">
        <v>7</v>
      </c>
      <c r="F75" s="37" t="s">
        <v>10</v>
      </c>
      <c r="G75" s="38">
        <f>G76</f>
        <v>0</v>
      </c>
    </row>
    <row r="76" spans="1:9" s="48" customFormat="1" ht="20.399999999999999" x14ac:dyDescent="0.2">
      <c r="A76" s="3" t="s">
        <v>56</v>
      </c>
      <c r="B76" s="36">
        <v>908</v>
      </c>
      <c r="C76" s="42" t="s">
        <v>28</v>
      </c>
      <c r="D76" s="42" t="s">
        <v>8</v>
      </c>
      <c r="E76" s="42" t="s">
        <v>50</v>
      </c>
      <c r="F76" s="42" t="s">
        <v>10</v>
      </c>
      <c r="G76" s="41">
        <f>G77</f>
        <v>0</v>
      </c>
    </row>
    <row r="77" spans="1:9" s="48" customFormat="1" x14ac:dyDescent="0.2">
      <c r="A77" s="13"/>
      <c r="B77" s="36">
        <v>908</v>
      </c>
      <c r="C77" s="42" t="s">
        <v>28</v>
      </c>
      <c r="D77" s="42" t="s">
        <v>8</v>
      </c>
      <c r="E77" s="42" t="s">
        <v>50</v>
      </c>
      <c r="F77" s="42" t="s">
        <v>76</v>
      </c>
      <c r="G77" s="41">
        <v>0</v>
      </c>
    </row>
    <row r="78" spans="1:9" s="50" customFormat="1" x14ac:dyDescent="0.2">
      <c r="A78" s="17" t="s">
        <v>31</v>
      </c>
      <c r="B78" s="18">
        <v>908</v>
      </c>
      <c r="C78" s="34" t="s">
        <v>33</v>
      </c>
      <c r="D78" s="34" t="s">
        <v>9</v>
      </c>
      <c r="E78" s="34" t="s">
        <v>7</v>
      </c>
      <c r="F78" s="34" t="s">
        <v>10</v>
      </c>
      <c r="G78" s="35">
        <f>G79</f>
        <v>800000</v>
      </c>
      <c r="H78" s="39"/>
    </row>
    <row r="79" spans="1:9" s="50" customFormat="1" x14ac:dyDescent="0.2">
      <c r="A79" s="2" t="s">
        <v>43</v>
      </c>
      <c r="B79" s="36">
        <v>908</v>
      </c>
      <c r="C79" s="37" t="s">
        <v>33</v>
      </c>
      <c r="D79" s="37" t="s">
        <v>12</v>
      </c>
      <c r="E79" s="37" t="s">
        <v>7</v>
      </c>
      <c r="F79" s="37" t="s">
        <v>10</v>
      </c>
      <c r="G79" s="38">
        <f>G80</f>
        <v>800000</v>
      </c>
      <c r="H79" s="39"/>
    </row>
    <row r="80" spans="1:9" x14ac:dyDescent="0.2">
      <c r="A80" s="1" t="s">
        <v>45</v>
      </c>
      <c r="B80" s="36">
        <v>908</v>
      </c>
      <c r="C80" s="40" t="s">
        <v>33</v>
      </c>
      <c r="D80" s="40" t="s">
        <v>12</v>
      </c>
      <c r="E80" s="40" t="s">
        <v>35</v>
      </c>
      <c r="F80" s="40" t="s">
        <v>10</v>
      </c>
      <c r="G80" s="41">
        <f>G81</f>
        <v>800000</v>
      </c>
      <c r="H80" s="39"/>
      <c r="I80" s="51"/>
    </row>
    <row r="81" spans="1:9" s="52" customFormat="1" x14ac:dyDescent="0.2">
      <c r="A81" s="1" t="s">
        <v>64</v>
      </c>
      <c r="B81" s="36">
        <v>908</v>
      </c>
      <c r="C81" s="40" t="s">
        <v>33</v>
      </c>
      <c r="D81" s="40" t="s">
        <v>12</v>
      </c>
      <c r="E81" s="40" t="s">
        <v>35</v>
      </c>
      <c r="F81" s="40" t="s">
        <v>63</v>
      </c>
      <c r="G81" s="41">
        <v>800000</v>
      </c>
      <c r="I81" s="53"/>
    </row>
    <row r="82" spans="1:9" s="52" customFormat="1" x14ac:dyDescent="0.2">
      <c r="A82" s="54" t="s">
        <v>2</v>
      </c>
      <c r="B82" s="54"/>
      <c r="C82" s="55"/>
      <c r="D82" s="55"/>
      <c r="E82" s="55"/>
      <c r="F82" s="55"/>
      <c r="G82" s="56">
        <f>SUM(G6+G25+G30+G38+G42+G46+G63+G70+G78)</f>
        <v>30627470</v>
      </c>
    </row>
    <row r="83" spans="1:9" s="52" customFormat="1" x14ac:dyDescent="0.2">
      <c r="A83" s="57"/>
      <c r="B83" s="57"/>
      <c r="C83" s="58"/>
      <c r="D83" s="58"/>
      <c r="E83" s="58"/>
      <c r="F83" s="58"/>
      <c r="G83" s="59"/>
    </row>
    <row r="84" spans="1:9" s="52" customFormat="1" x14ac:dyDescent="0.2">
      <c r="A84" s="25"/>
      <c r="B84" s="25"/>
      <c r="C84" s="25"/>
      <c r="D84" s="25"/>
      <c r="E84" s="25"/>
      <c r="F84" s="25"/>
      <c r="G84" s="60"/>
    </row>
    <row r="85" spans="1:9" s="52" customFormat="1" x14ac:dyDescent="0.2">
      <c r="E85" s="61"/>
      <c r="G85" s="62"/>
    </row>
    <row r="86" spans="1:9" s="52" customFormat="1" x14ac:dyDescent="0.2">
      <c r="G86" s="63"/>
    </row>
    <row r="87" spans="1:9" s="52" customFormat="1" x14ac:dyDescent="0.2">
      <c r="G87" s="64"/>
    </row>
    <row r="88" spans="1:9" s="52" customFormat="1" x14ac:dyDescent="0.2">
      <c r="G88" s="64"/>
    </row>
    <row r="89" spans="1:9" s="52" customFormat="1" x14ac:dyDescent="0.2">
      <c r="G89" s="65"/>
    </row>
    <row r="90" spans="1:9" s="52" customFormat="1" x14ac:dyDescent="0.2">
      <c r="G90" s="63"/>
    </row>
    <row r="91" spans="1:9" s="52" customFormat="1" x14ac:dyDescent="0.2">
      <c r="G91" s="63"/>
    </row>
    <row r="92" spans="1:9" s="52" customFormat="1" x14ac:dyDescent="0.2"/>
    <row r="93" spans="1:9" s="52" customFormat="1" x14ac:dyDescent="0.2"/>
    <row r="94" spans="1:9" s="52" customFormat="1" x14ac:dyDescent="0.2"/>
    <row r="95" spans="1:9" s="52" customFormat="1" x14ac:dyDescent="0.2"/>
    <row r="96" spans="1:9" s="52" customFormat="1" x14ac:dyDescent="0.2"/>
    <row r="97" s="52" customFormat="1" x14ac:dyDescent="0.2"/>
    <row r="98" s="52" customFormat="1" x14ac:dyDescent="0.2"/>
    <row r="99" s="52" customFormat="1" x14ac:dyDescent="0.2"/>
    <row r="100" s="52" customFormat="1" x14ac:dyDescent="0.2"/>
    <row r="101" s="52" customFormat="1" x14ac:dyDescent="0.2"/>
    <row r="102" s="52" customFormat="1" x14ac:dyDescent="0.2"/>
    <row r="103" s="52" customFormat="1" x14ac:dyDescent="0.2"/>
    <row r="104" s="52" customFormat="1" x14ac:dyDescent="0.2"/>
    <row r="105" s="52" customFormat="1" x14ac:dyDescent="0.2"/>
    <row r="106" s="52" customFormat="1" x14ac:dyDescent="0.2"/>
    <row r="107" s="52" customFormat="1" x14ac:dyDescent="0.2"/>
    <row r="108" s="52" customFormat="1" x14ac:dyDescent="0.2"/>
    <row r="109" s="52" customFormat="1" x14ac:dyDescent="0.2"/>
    <row r="110" s="52" customFormat="1" x14ac:dyDescent="0.2"/>
    <row r="111" s="52" customFormat="1" x14ac:dyDescent="0.2"/>
    <row r="112" s="52" customFormat="1" x14ac:dyDescent="0.2"/>
    <row r="113" s="52" customFormat="1" x14ac:dyDescent="0.2"/>
    <row r="114" s="52" customFormat="1" x14ac:dyDescent="0.2"/>
    <row r="115" s="52" customFormat="1" x14ac:dyDescent="0.2"/>
    <row r="116" s="52" customFormat="1" x14ac:dyDescent="0.2"/>
    <row r="117" s="52" customFormat="1" x14ac:dyDescent="0.2"/>
    <row r="118" s="52" customFormat="1" x14ac:dyDescent="0.2"/>
    <row r="119" s="52" customFormat="1" x14ac:dyDescent="0.2"/>
    <row r="120" s="52" customFormat="1" x14ac:dyDescent="0.2"/>
    <row r="121" s="52" customFormat="1" x14ac:dyDescent="0.2"/>
    <row r="122" s="52" customFormat="1" x14ac:dyDescent="0.2"/>
    <row r="123" s="52" customFormat="1" x14ac:dyDescent="0.2"/>
    <row r="124" s="52" customFormat="1" x14ac:dyDescent="0.2"/>
    <row r="125" s="52" customFormat="1" x14ac:dyDescent="0.2"/>
    <row r="126" s="52" customFormat="1" x14ac:dyDescent="0.2"/>
    <row r="127" s="52" customFormat="1" x14ac:dyDescent="0.2"/>
    <row r="128" s="52" customFormat="1" x14ac:dyDescent="0.2"/>
    <row r="129" s="52" customFormat="1" x14ac:dyDescent="0.2"/>
    <row r="130" s="52" customFormat="1" x14ac:dyDescent="0.2"/>
    <row r="131" s="52" customFormat="1" x14ac:dyDescent="0.2"/>
    <row r="132" s="52" customFormat="1" x14ac:dyDescent="0.2"/>
    <row r="133" s="52" customFormat="1" x14ac:dyDescent="0.2"/>
    <row r="134" s="52" customFormat="1" x14ac:dyDescent="0.2"/>
    <row r="135" s="52" customFormat="1" x14ac:dyDescent="0.2"/>
    <row r="136" s="52" customFormat="1" x14ac:dyDescent="0.2"/>
    <row r="137" s="52" customFormat="1" x14ac:dyDescent="0.2"/>
    <row r="138" s="52" customFormat="1" x14ac:dyDescent="0.2"/>
    <row r="139" s="52" customFormat="1" x14ac:dyDescent="0.2"/>
    <row r="140" s="52" customFormat="1" x14ac:dyDescent="0.2"/>
    <row r="141" s="52" customFormat="1" x14ac:dyDescent="0.2"/>
    <row r="142" s="52" customFormat="1" x14ac:dyDescent="0.2"/>
    <row r="143" s="52" customFormat="1" x14ac:dyDescent="0.2"/>
    <row r="144" s="52" customFormat="1" x14ac:dyDescent="0.2"/>
    <row r="145" s="52" customFormat="1" x14ac:dyDescent="0.2"/>
    <row r="146" s="52" customFormat="1" x14ac:dyDescent="0.2"/>
    <row r="147" s="52" customFormat="1" x14ac:dyDescent="0.2"/>
    <row r="148" s="52" customFormat="1" x14ac:dyDescent="0.2"/>
    <row r="149" s="52" customFormat="1" x14ac:dyDescent="0.2"/>
    <row r="150" s="52" customFormat="1" x14ac:dyDescent="0.2"/>
    <row r="151" s="52" customFormat="1" x14ac:dyDescent="0.2"/>
    <row r="152" s="52" customFormat="1" x14ac:dyDescent="0.2"/>
    <row r="153" s="52" customFormat="1" x14ac:dyDescent="0.2"/>
    <row r="154" s="52" customFormat="1" x14ac:dyDescent="0.2"/>
    <row r="155" s="52" customFormat="1" x14ac:dyDescent="0.2"/>
    <row r="156" s="52" customFormat="1" x14ac:dyDescent="0.2"/>
    <row r="157" s="52" customFormat="1" x14ac:dyDescent="0.2"/>
    <row r="158" s="52" customFormat="1" x14ac:dyDescent="0.2"/>
    <row r="159" s="52" customFormat="1" x14ac:dyDescent="0.2"/>
    <row r="160" s="52" customFormat="1" x14ac:dyDescent="0.2"/>
    <row r="161" s="52" customFormat="1" x14ac:dyDescent="0.2"/>
    <row r="162" s="52" customFormat="1" x14ac:dyDescent="0.2"/>
    <row r="163" s="52" customFormat="1" x14ac:dyDescent="0.2"/>
    <row r="164" s="52" customFormat="1" x14ac:dyDescent="0.2"/>
    <row r="165" s="52" customFormat="1" x14ac:dyDescent="0.2"/>
    <row r="166" s="52" customFormat="1" x14ac:dyDescent="0.2"/>
    <row r="167" s="52" customFormat="1" x14ac:dyDescent="0.2"/>
    <row r="168" s="52" customFormat="1" x14ac:dyDescent="0.2"/>
    <row r="169" s="52" customFormat="1" x14ac:dyDescent="0.2"/>
    <row r="170" s="52" customFormat="1" x14ac:dyDescent="0.2"/>
    <row r="171" s="52" customFormat="1" x14ac:dyDescent="0.2"/>
    <row r="172" s="52" customFormat="1" x14ac:dyDescent="0.2"/>
    <row r="173" s="52" customFormat="1" x14ac:dyDescent="0.2"/>
    <row r="174" s="52" customFormat="1" x14ac:dyDescent="0.2"/>
    <row r="175" s="52" customFormat="1" x14ac:dyDescent="0.2"/>
    <row r="176" s="52" customFormat="1" x14ac:dyDescent="0.2"/>
    <row r="177" s="52" customFormat="1" x14ac:dyDescent="0.2"/>
    <row r="178" s="52" customFormat="1" x14ac:dyDescent="0.2"/>
    <row r="179" s="52" customFormat="1" x14ac:dyDescent="0.2"/>
    <row r="180" s="52" customFormat="1" x14ac:dyDescent="0.2"/>
    <row r="181" s="52" customFormat="1" x14ac:dyDescent="0.2"/>
    <row r="182" s="52" customFormat="1" x14ac:dyDescent="0.2"/>
    <row r="183" s="52" customFormat="1" x14ac:dyDescent="0.2"/>
    <row r="184" s="52" customFormat="1" x14ac:dyDescent="0.2"/>
    <row r="185" s="52" customFormat="1" x14ac:dyDescent="0.2"/>
    <row r="186" s="52" customFormat="1" x14ac:dyDescent="0.2"/>
    <row r="187" s="52" customFormat="1" x14ac:dyDescent="0.2"/>
    <row r="188" s="52" customFormat="1" x14ac:dyDescent="0.2"/>
    <row r="189" s="52" customFormat="1" x14ac:dyDescent="0.2"/>
    <row r="190" s="52" customFormat="1" x14ac:dyDescent="0.2"/>
    <row r="191" s="52" customFormat="1" x14ac:dyDescent="0.2"/>
    <row r="192" s="52" customFormat="1" x14ac:dyDescent="0.2"/>
    <row r="193" s="52" customFormat="1" x14ac:dyDescent="0.2"/>
    <row r="194" s="52" customFormat="1" x14ac:dyDescent="0.2"/>
    <row r="195" s="52" customFormat="1" x14ac:dyDescent="0.2"/>
    <row r="196" s="52" customFormat="1" x14ac:dyDescent="0.2"/>
    <row r="197" s="52" customFormat="1" x14ac:dyDescent="0.2"/>
    <row r="198" s="52" customFormat="1" x14ac:dyDescent="0.2"/>
    <row r="199" s="52" customFormat="1" x14ac:dyDescent="0.2"/>
    <row r="200" s="52" customFormat="1" x14ac:dyDescent="0.2"/>
    <row r="201" s="52" customFormat="1" x14ac:dyDescent="0.2"/>
    <row r="202" s="52" customFormat="1" x14ac:dyDescent="0.2"/>
    <row r="203" s="52" customFormat="1" x14ac:dyDescent="0.2"/>
    <row r="204" s="52" customFormat="1" x14ac:dyDescent="0.2"/>
    <row r="205" s="52" customFormat="1" x14ac:dyDescent="0.2"/>
    <row r="206" s="52" customFormat="1" x14ac:dyDescent="0.2"/>
    <row r="207" s="52" customFormat="1" x14ac:dyDescent="0.2"/>
    <row r="208" s="52" customFormat="1" x14ac:dyDescent="0.2"/>
    <row r="209" s="52" customFormat="1" x14ac:dyDescent="0.2"/>
    <row r="210" s="52" customFormat="1" x14ac:dyDescent="0.2"/>
    <row r="211" s="52" customFormat="1" x14ac:dyDescent="0.2"/>
    <row r="212" s="52" customFormat="1" x14ac:dyDescent="0.2"/>
    <row r="213" s="52" customFormat="1" x14ac:dyDescent="0.2"/>
    <row r="214" s="52" customFormat="1" x14ac:dyDescent="0.2"/>
    <row r="215" s="52" customFormat="1" x14ac:dyDescent="0.2"/>
    <row r="216" s="52" customFormat="1" x14ac:dyDescent="0.2"/>
    <row r="217" s="52" customFormat="1" x14ac:dyDescent="0.2"/>
    <row r="218" s="52" customFormat="1" x14ac:dyDescent="0.2"/>
    <row r="219" s="52" customFormat="1" x14ac:dyDescent="0.2"/>
    <row r="220" s="52" customFormat="1" x14ac:dyDescent="0.2"/>
    <row r="221" s="52" customFormat="1" x14ac:dyDescent="0.2"/>
    <row r="222" s="52" customFormat="1" x14ac:dyDescent="0.2"/>
    <row r="223" s="52" customFormat="1" x14ac:dyDescent="0.2"/>
    <row r="224" s="52" customFormat="1" x14ac:dyDescent="0.2"/>
    <row r="225" s="52" customFormat="1" x14ac:dyDescent="0.2"/>
    <row r="226" s="52" customFormat="1" x14ac:dyDescent="0.2"/>
    <row r="227" s="52" customFormat="1" x14ac:dyDescent="0.2"/>
    <row r="228" s="52" customFormat="1" x14ac:dyDescent="0.2"/>
    <row r="229" s="52" customFormat="1" x14ac:dyDescent="0.2"/>
    <row r="230" s="52" customFormat="1" x14ac:dyDescent="0.2"/>
    <row r="231" s="52" customFormat="1" x14ac:dyDescent="0.2"/>
    <row r="232" s="52" customFormat="1" x14ac:dyDescent="0.2"/>
    <row r="233" s="52" customFormat="1" x14ac:dyDescent="0.2"/>
    <row r="234" s="52" customFormat="1" x14ac:dyDescent="0.2"/>
    <row r="235" s="52" customFormat="1" x14ac:dyDescent="0.2"/>
    <row r="236" s="52" customFormat="1" x14ac:dyDescent="0.2"/>
    <row r="237" s="52" customFormat="1" x14ac:dyDescent="0.2"/>
    <row r="238" s="52" customFormat="1" x14ac:dyDescent="0.2"/>
    <row r="239" s="52" customFormat="1" x14ac:dyDescent="0.2"/>
    <row r="240" s="52" customFormat="1" x14ac:dyDescent="0.2"/>
    <row r="241" s="52" customFormat="1" x14ac:dyDescent="0.2"/>
    <row r="242" s="52" customFormat="1" x14ac:dyDescent="0.2"/>
    <row r="243" s="52" customFormat="1" x14ac:dyDescent="0.2"/>
    <row r="244" s="52" customFormat="1" x14ac:dyDescent="0.2"/>
    <row r="245" s="52" customFormat="1" x14ac:dyDescent="0.2"/>
    <row r="246" s="52" customFormat="1" x14ac:dyDescent="0.2"/>
    <row r="247" s="52" customFormat="1" x14ac:dyDescent="0.2"/>
    <row r="248" s="52" customFormat="1" x14ac:dyDescent="0.2"/>
    <row r="249" s="52" customFormat="1" x14ac:dyDescent="0.2"/>
    <row r="250" s="52" customFormat="1" x14ac:dyDescent="0.2"/>
    <row r="251" s="52" customFormat="1" x14ac:dyDescent="0.2"/>
    <row r="252" s="52" customFormat="1" x14ac:dyDescent="0.2"/>
    <row r="253" s="52" customFormat="1" x14ac:dyDescent="0.2"/>
    <row r="254" s="52" customFormat="1" x14ac:dyDescent="0.2"/>
    <row r="255" s="52" customFormat="1" x14ac:dyDescent="0.2"/>
    <row r="256" s="52" customFormat="1" x14ac:dyDescent="0.2"/>
    <row r="257" s="52" customFormat="1" x14ac:dyDescent="0.2"/>
    <row r="258" s="52" customFormat="1" x14ac:dyDescent="0.2"/>
    <row r="259" s="52" customFormat="1" x14ac:dyDescent="0.2"/>
    <row r="260" s="52" customFormat="1" x14ac:dyDescent="0.2"/>
    <row r="261" s="52" customFormat="1" x14ac:dyDescent="0.2"/>
    <row r="262" s="52" customFormat="1" x14ac:dyDescent="0.2"/>
    <row r="263" s="52" customFormat="1" x14ac:dyDescent="0.2"/>
    <row r="264" s="52" customFormat="1" x14ac:dyDescent="0.2"/>
    <row r="265" s="52" customFormat="1" x14ac:dyDescent="0.2"/>
    <row r="266" s="52" customFormat="1" x14ac:dyDescent="0.2"/>
    <row r="267" s="52" customFormat="1" x14ac:dyDescent="0.2"/>
    <row r="268" s="52" customFormat="1" x14ac:dyDescent="0.2"/>
    <row r="269" s="52" customFormat="1" x14ac:dyDescent="0.2"/>
    <row r="270" s="52" customFormat="1" x14ac:dyDescent="0.2"/>
    <row r="271" s="52" customFormat="1" x14ac:dyDescent="0.2"/>
    <row r="272" s="52" customFormat="1" x14ac:dyDescent="0.2"/>
    <row r="273" s="52" customFormat="1" x14ac:dyDescent="0.2"/>
    <row r="274" s="52" customFormat="1" x14ac:dyDescent="0.2"/>
    <row r="275" s="52" customFormat="1" x14ac:dyDescent="0.2"/>
    <row r="276" s="52" customFormat="1" x14ac:dyDescent="0.2"/>
    <row r="277" s="52" customFormat="1" x14ac:dyDescent="0.2"/>
    <row r="278" s="52" customFormat="1" x14ac:dyDescent="0.2"/>
    <row r="279" s="52" customFormat="1" x14ac:dyDescent="0.2"/>
    <row r="280" s="52" customFormat="1" x14ac:dyDescent="0.2"/>
    <row r="281" s="52" customFormat="1" x14ac:dyDescent="0.2"/>
    <row r="282" s="52" customFormat="1" x14ac:dyDescent="0.2"/>
    <row r="283" s="52" customFormat="1" x14ac:dyDescent="0.2"/>
    <row r="284" s="52" customFormat="1" x14ac:dyDescent="0.2"/>
    <row r="285" s="52" customFormat="1" x14ac:dyDescent="0.2"/>
    <row r="286" s="52" customFormat="1" x14ac:dyDescent="0.2"/>
    <row r="287" s="52" customFormat="1" x14ac:dyDescent="0.2"/>
    <row r="288" s="52" customFormat="1" x14ac:dyDescent="0.2"/>
    <row r="289" s="52" customFormat="1" x14ac:dyDescent="0.2"/>
    <row r="290" s="52" customFormat="1" x14ac:dyDescent="0.2"/>
    <row r="291" s="52" customFormat="1" x14ac:dyDescent="0.2"/>
    <row r="292" s="52" customFormat="1" x14ac:dyDescent="0.2"/>
    <row r="293" s="52" customFormat="1" x14ac:dyDescent="0.2"/>
    <row r="294" s="52" customFormat="1" x14ac:dyDescent="0.2"/>
    <row r="295" s="52" customFormat="1" x14ac:dyDescent="0.2"/>
    <row r="296" s="52" customFormat="1" x14ac:dyDescent="0.2"/>
    <row r="297" s="52" customFormat="1" x14ac:dyDescent="0.2"/>
    <row r="298" s="52" customFormat="1" x14ac:dyDescent="0.2"/>
    <row r="299" s="52" customFormat="1" x14ac:dyDescent="0.2"/>
    <row r="300" s="52" customFormat="1" x14ac:dyDescent="0.2"/>
    <row r="301" s="52" customFormat="1" x14ac:dyDescent="0.2"/>
    <row r="302" s="52" customFormat="1" x14ac:dyDescent="0.2"/>
    <row r="303" s="52" customFormat="1" x14ac:dyDescent="0.2"/>
    <row r="304" s="52" customFormat="1" x14ac:dyDescent="0.2"/>
    <row r="305" s="52" customFormat="1" x14ac:dyDescent="0.2"/>
    <row r="306" s="52" customFormat="1" x14ac:dyDescent="0.2"/>
    <row r="307" s="52" customFormat="1" x14ac:dyDescent="0.2"/>
    <row r="308" s="52" customFormat="1" x14ac:dyDescent="0.2"/>
    <row r="309" s="52" customFormat="1" x14ac:dyDescent="0.2"/>
    <row r="310" s="52" customFormat="1" x14ac:dyDescent="0.2"/>
    <row r="311" s="52" customFormat="1" x14ac:dyDescent="0.2"/>
    <row r="312" s="52" customFormat="1" x14ac:dyDescent="0.2"/>
    <row r="313" s="52" customFormat="1" x14ac:dyDescent="0.2"/>
    <row r="314" s="52" customFormat="1" x14ac:dyDescent="0.2"/>
    <row r="315" s="52" customFormat="1" x14ac:dyDescent="0.2"/>
    <row r="316" s="52" customFormat="1" x14ac:dyDescent="0.2"/>
    <row r="317" s="52" customFormat="1" x14ac:dyDescent="0.2"/>
    <row r="318" s="52" customFormat="1" x14ac:dyDescent="0.2"/>
    <row r="319" s="52" customFormat="1" x14ac:dyDescent="0.2"/>
    <row r="320" s="52" customFormat="1" x14ac:dyDescent="0.2"/>
    <row r="321" s="52" customFormat="1" x14ac:dyDescent="0.2"/>
    <row r="322" s="52" customFormat="1" x14ac:dyDescent="0.2"/>
    <row r="323" s="52" customFormat="1" x14ac:dyDescent="0.2"/>
    <row r="324" s="52" customFormat="1" x14ac:dyDescent="0.2"/>
    <row r="325" s="52" customFormat="1" x14ac:dyDescent="0.2"/>
    <row r="326" s="52" customFormat="1" x14ac:dyDescent="0.2"/>
    <row r="327" s="52" customFormat="1" x14ac:dyDescent="0.2"/>
    <row r="328" s="52" customFormat="1" x14ac:dyDescent="0.2"/>
    <row r="329" s="52" customFormat="1" x14ac:dyDescent="0.2"/>
    <row r="330" s="52" customFormat="1" x14ac:dyDescent="0.2"/>
    <row r="331" s="52" customFormat="1" x14ac:dyDescent="0.2"/>
    <row r="332" s="52" customFormat="1" x14ac:dyDescent="0.2"/>
    <row r="333" s="52" customFormat="1" x14ac:dyDescent="0.2"/>
    <row r="334" s="52" customFormat="1" x14ac:dyDescent="0.2"/>
    <row r="335" s="52" customFormat="1" x14ac:dyDescent="0.2"/>
    <row r="336" s="52" customFormat="1" x14ac:dyDescent="0.2"/>
    <row r="337" s="52" customFormat="1" x14ac:dyDescent="0.2"/>
    <row r="338" s="52" customFormat="1" x14ac:dyDescent="0.2"/>
    <row r="339" s="52" customFormat="1" x14ac:dyDescent="0.2"/>
    <row r="340" s="52" customFormat="1" x14ac:dyDescent="0.2"/>
    <row r="341" s="52" customFormat="1" x14ac:dyDescent="0.2"/>
    <row r="342" s="52" customFormat="1" x14ac:dyDescent="0.2"/>
    <row r="343" s="52" customFormat="1" x14ac:dyDescent="0.2"/>
    <row r="344" s="52" customFormat="1" x14ac:dyDescent="0.2"/>
    <row r="345" s="52" customFormat="1" x14ac:dyDescent="0.2"/>
    <row r="346" s="52" customFormat="1" x14ac:dyDescent="0.2"/>
    <row r="347" s="52" customFormat="1" x14ac:dyDescent="0.2"/>
    <row r="348" s="52" customFormat="1" x14ac:dyDescent="0.2"/>
    <row r="349" s="52" customFormat="1" x14ac:dyDescent="0.2"/>
    <row r="350" s="52" customFormat="1" x14ac:dyDescent="0.2"/>
    <row r="351" s="52" customFormat="1" x14ac:dyDescent="0.2"/>
    <row r="352" s="52" customFormat="1" x14ac:dyDescent="0.2"/>
    <row r="353" s="52" customFormat="1" x14ac:dyDescent="0.2"/>
    <row r="354" s="52" customFormat="1" x14ac:dyDescent="0.2"/>
    <row r="355" s="52" customFormat="1" x14ac:dyDescent="0.2"/>
    <row r="356" s="52" customFormat="1" x14ac:dyDescent="0.2"/>
    <row r="357" s="52" customFormat="1" x14ac:dyDescent="0.2"/>
    <row r="358" s="52" customFormat="1" x14ac:dyDescent="0.2"/>
    <row r="359" s="52" customFormat="1" x14ac:dyDescent="0.2"/>
    <row r="360" s="52" customFormat="1" x14ac:dyDescent="0.2"/>
    <row r="361" s="52" customFormat="1" x14ac:dyDescent="0.2"/>
    <row r="362" s="52" customFormat="1" x14ac:dyDescent="0.2"/>
    <row r="363" s="52" customFormat="1" x14ac:dyDescent="0.2"/>
    <row r="364" s="52" customFormat="1" x14ac:dyDescent="0.2"/>
    <row r="365" s="52" customFormat="1" x14ac:dyDescent="0.2"/>
    <row r="366" s="52" customFormat="1" x14ac:dyDescent="0.2"/>
    <row r="367" s="52" customFormat="1" x14ac:dyDescent="0.2"/>
    <row r="368" s="52" customFormat="1" x14ac:dyDescent="0.2"/>
    <row r="369" s="52" customFormat="1" x14ac:dyDescent="0.2"/>
    <row r="370" s="52" customFormat="1" x14ac:dyDescent="0.2"/>
    <row r="371" s="52" customFormat="1" x14ac:dyDescent="0.2"/>
    <row r="372" s="52" customFormat="1" x14ac:dyDescent="0.2"/>
    <row r="373" s="52" customFormat="1" x14ac:dyDescent="0.2"/>
    <row r="374" s="52" customFormat="1" x14ac:dyDescent="0.2"/>
    <row r="375" s="52" customFormat="1" x14ac:dyDescent="0.2"/>
    <row r="376" s="52" customFormat="1" x14ac:dyDescent="0.2"/>
    <row r="377" s="52" customFormat="1" x14ac:dyDescent="0.2"/>
    <row r="378" s="52" customFormat="1" x14ac:dyDescent="0.2"/>
    <row r="379" s="52" customFormat="1" x14ac:dyDescent="0.2"/>
    <row r="380" s="52" customFormat="1" x14ac:dyDescent="0.2"/>
    <row r="381" s="52" customFormat="1" x14ac:dyDescent="0.2"/>
    <row r="382" s="52" customFormat="1" x14ac:dyDescent="0.2"/>
    <row r="383" s="52" customFormat="1" x14ac:dyDescent="0.2"/>
    <row r="384" s="52" customFormat="1" x14ac:dyDescent="0.2"/>
    <row r="385" s="52" customFormat="1" x14ac:dyDescent="0.2"/>
    <row r="386" s="52" customFormat="1" x14ac:dyDescent="0.2"/>
    <row r="387" s="52" customFormat="1" x14ac:dyDescent="0.2"/>
    <row r="388" s="52" customFormat="1" x14ac:dyDescent="0.2"/>
    <row r="389" s="52" customFormat="1" x14ac:dyDescent="0.2"/>
    <row r="390" s="52" customFormat="1" x14ac:dyDescent="0.2"/>
    <row r="391" s="52" customFormat="1" x14ac:dyDescent="0.2"/>
    <row r="392" s="52" customFormat="1" x14ac:dyDescent="0.2"/>
    <row r="393" s="52" customFormat="1" x14ac:dyDescent="0.2"/>
    <row r="394" s="52" customFormat="1" x14ac:dyDescent="0.2"/>
    <row r="395" s="52" customFormat="1" x14ac:dyDescent="0.2"/>
    <row r="396" s="52" customFormat="1" x14ac:dyDescent="0.2"/>
    <row r="397" s="52" customFormat="1" x14ac:dyDescent="0.2"/>
    <row r="398" s="52" customFormat="1" x14ac:dyDescent="0.2"/>
    <row r="399" s="52" customFormat="1" x14ac:dyDescent="0.2"/>
    <row r="400" s="52" customFormat="1" x14ac:dyDescent="0.2"/>
    <row r="401" s="52" customFormat="1" x14ac:dyDescent="0.2"/>
    <row r="402" s="52" customFormat="1" x14ac:dyDescent="0.2"/>
    <row r="403" s="52" customFormat="1" x14ac:dyDescent="0.2"/>
    <row r="404" s="52" customFormat="1" x14ac:dyDescent="0.2"/>
    <row r="405" s="52" customFormat="1" x14ac:dyDescent="0.2"/>
    <row r="406" s="52" customFormat="1" x14ac:dyDescent="0.2"/>
    <row r="407" s="52" customFormat="1" x14ac:dyDescent="0.2"/>
    <row r="408" s="52" customFormat="1" x14ac:dyDescent="0.2"/>
    <row r="409" s="52" customFormat="1" x14ac:dyDescent="0.2"/>
    <row r="410" s="52" customFormat="1" x14ac:dyDescent="0.2"/>
    <row r="411" s="52" customFormat="1" x14ac:dyDescent="0.2"/>
    <row r="412" s="52" customFormat="1" x14ac:dyDescent="0.2"/>
    <row r="413" s="52" customFormat="1" x14ac:dyDescent="0.2"/>
    <row r="414" s="52" customFormat="1" x14ac:dyDescent="0.2"/>
    <row r="415" s="52" customFormat="1" x14ac:dyDescent="0.2"/>
    <row r="416" s="52" customFormat="1" x14ac:dyDescent="0.2"/>
    <row r="417" s="52" customFormat="1" x14ac:dyDescent="0.2"/>
    <row r="418" s="52" customFormat="1" x14ac:dyDescent="0.2"/>
    <row r="419" s="52" customFormat="1" x14ac:dyDescent="0.2"/>
    <row r="420" s="52" customFormat="1" x14ac:dyDescent="0.2"/>
    <row r="421" s="52" customFormat="1" x14ac:dyDescent="0.2"/>
    <row r="422" s="52" customFormat="1" x14ac:dyDescent="0.2"/>
    <row r="423" s="52" customFormat="1" x14ac:dyDescent="0.2"/>
    <row r="424" s="52" customFormat="1" x14ac:dyDescent="0.2"/>
    <row r="425" s="52" customFormat="1" x14ac:dyDescent="0.2"/>
    <row r="426" s="52" customFormat="1" x14ac:dyDescent="0.2"/>
    <row r="427" s="52" customFormat="1" x14ac:dyDescent="0.2"/>
    <row r="428" s="52" customFormat="1" x14ac:dyDescent="0.2"/>
    <row r="429" s="52" customFormat="1" x14ac:dyDescent="0.2"/>
    <row r="430" s="52" customFormat="1" x14ac:dyDescent="0.2"/>
    <row r="431" s="52" customFormat="1" x14ac:dyDescent="0.2"/>
    <row r="432" s="52" customFormat="1" x14ac:dyDescent="0.2"/>
    <row r="433" s="52" customFormat="1" x14ac:dyDescent="0.2"/>
    <row r="434" s="52" customFormat="1" x14ac:dyDescent="0.2"/>
    <row r="435" s="52" customFormat="1" x14ac:dyDescent="0.2"/>
    <row r="436" s="52" customFormat="1" x14ac:dyDescent="0.2"/>
    <row r="437" s="52" customFormat="1" x14ac:dyDescent="0.2"/>
    <row r="438" s="52" customFormat="1" x14ac:dyDescent="0.2"/>
    <row r="439" s="52" customFormat="1" x14ac:dyDescent="0.2"/>
    <row r="440" s="52" customFormat="1" x14ac:dyDescent="0.2"/>
    <row r="441" s="52" customFormat="1" x14ac:dyDescent="0.2"/>
    <row r="442" s="52" customFormat="1" x14ac:dyDescent="0.2"/>
    <row r="443" s="52" customFormat="1" x14ac:dyDescent="0.2"/>
    <row r="444" s="52" customFormat="1" x14ac:dyDescent="0.2"/>
    <row r="445" s="52" customFormat="1" x14ac:dyDescent="0.2"/>
    <row r="446" s="52" customFormat="1" x14ac:dyDescent="0.2"/>
    <row r="447" s="52" customFormat="1" x14ac:dyDescent="0.2"/>
    <row r="448" s="52" customFormat="1" x14ac:dyDescent="0.2"/>
    <row r="449" s="52" customFormat="1" x14ac:dyDescent="0.2"/>
    <row r="450" s="52" customFormat="1" x14ac:dyDescent="0.2"/>
    <row r="451" s="52" customFormat="1" x14ac:dyDescent="0.2"/>
    <row r="452" s="52" customFormat="1" x14ac:dyDescent="0.2"/>
    <row r="453" s="52" customFormat="1" x14ac:dyDescent="0.2"/>
    <row r="454" s="52" customFormat="1" x14ac:dyDescent="0.2"/>
    <row r="455" s="52" customFormat="1" x14ac:dyDescent="0.2"/>
    <row r="456" s="52" customFormat="1" x14ac:dyDescent="0.2"/>
    <row r="457" s="52" customFormat="1" x14ac:dyDescent="0.2"/>
    <row r="458" s="52" customFormat="1" x14ac:dyDescent="0.2"/>
    <row r="459" s="52" customFormat="1" x14ac:dyDescent="0.2"/>
    <row r="460" s="52" customFormat="1" x14ac:dyDescent="0.2"/>
    <row r="461" s="52" customFormat="1" x14ac:dyDescent="0.2"/>
    <row r="462" s="52" customFormat="1" x14ac:dyDescent="0.2"/>
    <row r="463" s="52" customFormat="1" x14ac:dyDescent="0.2"/>
    <row r="464" s="52" customFormat="1" x14ac:dyDescent="0.2"/>
    <row r="465" s="52" customFormat="1" x14ac:dyDescent="0.2"/>
    <row r="466" s="52" customFormat="1" x14ac:dyDescent="0.2"/>
    <row r="467" s="52" customFormat="1" x14ac:dyDescent="0.2"/>
    <row r="468" s="52" customFormat="1" x14ac:dyDescent="0.2"/>
    <row r="469" s="52" customFormat="1" x14ac:dyDescent="0.2"/>
    <row r="470" s="52" customFormat="1" x14ac:dyDescent="0.2"/>
    <row r="471" s="52" customFormat="1" x14ac:dyDescent="0.2"/>
    <row r="472" s="52" customFormat="1" x14ac:dyDescent="0.2"/>
    <row r="473" s="52" customFormat="1" x14ac:dyDescent="0.2"/>
    <row r="474" s="52" customFormat="1" x14ac:dyDescent="0.2"/>
    <row r="475" s="52" customFormat="1" x14ac:dyDescent="0.2"/>
    <row r="476" s="52" customFormat="1" x14ac:dyDescent="0.2"/>
    <row r="477" s="52" customFormat="1" x14ac:dyDescent="0.2"/>
    <row r="478" s="52" customFormat="1" x14ac:dyDescent="0.2"/>
    <row r="479" s="52" customFormat="1" x14ac:dyDescent="0.2"/>
    <row r="480" s="52" customFormat="1" x14ac:dyDescent="0.2"/>
    <row r="481" s="52" customFormat="1" x14ac:dyDescent="0.2"/>
    <row r="482" s="52" customFormat="1" x14ac:dyDescent="0.2"/>
    <row r="483" s="52" customFormat="1" x14ac:dyDescent="0.2"/>
    <row r="484" s="52" customFormat="1" x14ac:dyDescent="0.2"/>
    <row r="485" s="52" customFormat="1" x14ac:dyDescent="0.2"/>
    <row r="486" s="52" customFormat="1" x14ac:dyDescent="0.2"/>
    <row r="487" s="52" customFormat="1" x14ac:dyDescent="0.2"/>
    <row r="488" s="52" customFormat="1" x14ac:dyDescent="0.2"/>
    <row r="489" s="52" customFormat="1" x14ac:dyDescent="0.2"/>
    <row r="490" s="52" customFormat="1" x14ac:dyDescent="0.2"/>
    <row r="491" s="52" customFormat="1" x14ac:dyDescent="0.2"/>
    <row r="492" s="52" customFormat="1" x14ac:dyDescent="0.2"/>
    <row r="493" s="52" customFormat="1" x14ac:dyDescent="0.2"/>
    <row r="494" s="52" customFormat="1" x14ac:dyDescent="0.2"/>
    <row r="495" s="52" customFormat="1" x14ac:dyDescent="0.2"/>
    <row r="496" s="52" customFormat="1" x14ac:dyDescent="0.2"/>
    <row r="497" s="52" customFormat="1" x14ac:dyDescent="0.2"/>
    <row r="498" s="52" customFormat="1" x14ac:dyDescent="0.2"/>
    <row r="499" s="52" customFormat="1" x14ac:dyDescent="0.2"/>
    <row r="500" s="52" customFormat="1" x14ac:dyDescent="0.2"/>
    <row r="501" s="52" customFormat="1" x14ac:dyDescent="0.2"/>
    <row r="502" s="52" customFormat="1" x14ac:dyDescent="0.2"/>
    <row r="503" s="52" customFormat="1" x14ac:dyDescent="0.2"/>
    <row r="504" s="52" customFormat="1" x14ac:dyDescent="0.2"/>
    <row r="505" s="52" customFormat="1" x14ac:dyDescent="0.2"/>
    <row r="506" s="52" customFormat="1" x14ac:dyDescent="0.2"/>
    <row r="507" s="52" customFormat="1" x14ac:dyDescent="0.2"/>
    <row r="508" s="52" customFormat="1" x14ac:dyDescent="0.2"/>
    <row r="509" s="52" customFormat="1" x14ac:dyDescent="0.2"/>
    <row r="510" s="52" customFormat="1" x14ac:dyDescent="0.2"/>
    <row r="511" s="52" customFormat="1" x14ac:dyDescent="0.2"/>
    <row r="512" s="52" customFormat="1" x14ac:dyDescent="0.2"/>
    <row r="513" s="52" customFormat="1" x14ac:dyDescent="0.2"/>
    <row r="514" s="52" customFormat="1" x14ac:dyDescent="0.2"/>
    <row r="515" s="52" customFormat="1" x14ac:dyDescent="0.2"/>
    <row r="516" s="52" customFormat="1" x14ac:dyDescent="0.2"/>
    <row r="517" s="52" customFormat="1" x14ac:dyDescent="0.2"/>
    <row r="518" s="52" customFormat="1" x14ac:dyDescent="0.2"/>
    <row r="519" s="52" customFormat="1" x14ac:dyDescent="0.2"/>
    <row r="520" s="52" customFormat="1" x14ac:dyDescent="0.2"/>
    <row r="521" s="52" customFormat="1" x14ac:dyDescent="0.2"/>
    <row r="522" s="52" customFormat="1" x14ac:dyDescent="0.2"/>
    <row r="523" s="52" customFormat="1" x14ac:dyDescent="0.2"/>
    <row r="524" s="52" customFormat="1" x14ac:dyDescent="0.2"/>
    <row r="525" s="52" customFormat="1" x14ac:dyDescent="0.2"/>
    <row r="526" s="52" customFormat="1" x14ac:dyDescent="0.2"/>
    <row r="527" s="52" customFormat="1" x14ac:dyDescent="0.2"/>
    <row r="528" s="52" customFormat="1" x14ac:dyDescent="0.2"/>
    <row r="529" s="52" customFormat="1" x14ac:dyDescent="0.2"/>
    <row r="530" s="52" customFormat="1" x14ac:dyDescent="0.2"/>
    <row r="531" s="52" customFormat="1" x14ac:dyDescent="0.2"/>
    <row r="532" s="52" customFormat="1" x14ac:dyDescent="0.2"/>
    <row r="533" s="52" customFormat="1" x14ac:dyDescent="0.2"/>
    <row r="534" s="52" customFormat="1" x14ac:dyDescent="0.2"/>
    <row r="535" s="52" customFormat="1" x14ac:dyDescent="0.2"/>
    <row r="536" s="52" customFormat="1" x14ac:dyDescent="0.2"/>
    <row r="537" s="52" customFormat="1" x14ac:dyDescent="0.2"/>
    <row r="538" s="52" customFormat="1" x14ac:dyDescent="0.2"/>
    <row r="539" s="52" customFormat="1" x14ac:dyDescent="0.2"/>
    <row r="540" s="52" customFormat="1" x14ac:dyDescent="0.2"/>
    <row r="541" s="52" customFormat="1" x14ac:dyDescent="0.2"/>
    <row r="542" s="52" customFormat="1" x14ac:dyDescent="0.2"/>
    <row r="543" s="52" customFormat="1" x14ac:dyDescent="0.2"/>
    <row r="544" s="52" customFormat="1" x14ac:dyDescent="0.2"/>
    <row r="545" s="52" customFormat="1" x14ac:dyDescent="0.2"/>
    <row r="546" s="52" customFormat="1" x14ac:dyDescent="0.2"/>
    <row r="547" s="52" customFormat="1" x14ac:dyDescent="0.2"/>
    <row r="548" s="52" customFormat="1" x14ac:dyDescent="0.2"/>
    <row r="549" s="52" customFormat="1" x14ac:dyDescent="0.2"/>
    <row r="550" s="52" customFormat="1" x14ac:dyDescent="0.2"/>
    <row r="551" s="52" customFormat="1" x14ac:dyDescent="0.2"/>
    <row r="552" s="52" customFormat="1" x14ac:dyDescent="0.2"/>
    <row r="553" s="52" customFormat="1" x14ac:dyDescent="0.2"/>
    <row r="554" s="52" customFormat="1" x14ac:dyDescent="0.2"/>
    <row r="555" s="52" customFormat="1" x14ac:dyDescent="0.2"/>
    <row r="556" s="52" customFormat="1" x14ac:dyDescent="0.2"/>
    <row r="557" s="52" customFormat="1" x14ac:dyDescent="0.2"/>
    <row r="558" s="52" customFormat="1" x14ac:dyDescent="0.2"/>
    <row r="559" s="52" customFormat="1" x14ac:dyDescent="0.2"/>
    <row r="560" s="52" customFormat="1" x14ac:dyDescent="0.2"/>
    <row r="561" s="52" customFormat="1" x14ac:dyDescent="0.2"/>
    <row r="562" s="52" customFormat="1" x14ac:dyDescent="0.2"/>
    <row r="563" s="52" customFormat="1" x14ac:dyDescent="0.2"/>
    <row r="564" s="52" customFormat="1" x14ac:dyDescent="0.2"/>
    <row r="565" s="52" customFormat="1" x14ac:dyDescent="0.2"/>
    <row r="566" s="52" customFormat="1" x14ac:dyDescent="0.2"/>
    <row r="567" s="52" customFormat="1" x14ac:dyDescent="0.2"/>
    <row r="568" s="52" customFormat="1" x14ac:dyDescent="0.2"/>
    <row r="569" s="52" customFormat="1" x14ac:dyDescent="0.2"/>
    <row r="570" s="52" customFormat="1" x14ac:dyDescent="0.2"/>
    <row r="571" s="52" customFormat="1" x14ac:dyDescent="0.2"/>
    <row r="572" s="52" customFormat="1" x14ac:dyDescent="0.2"/>
    <row r="573" s="52" customFormat="1" x14ac:dyDescent="0.2"/>
    <row r="574" s="52" customFormat="1" x14ac:dyDescent="0.2"/>
    <row r="575" s="52" customFormat="1" x14ac:dyDescent="0.2"/>
    <row r="576" s="52" customFormat="1" x14ac:dyDescent="0.2"/>
    <row r="577" s="52" customFormat="1" x14ac:dyDescent="0.2"/>
    <row r="578" s="52" customFormat="1" x14ac:dyDescent="0.2"/>
    <row r="579" s="52" customFormat="1" x14ac:dyDescent="0.2"/>
    <row r="580" s="52" customFormat="1" x14ac:dyDescent="0.2"/>
    <row r="581" s="52" customFormat="1" x14ac:dyDescent="0.2"/>
    <row r="582" s="52" customFormat="1" x14ac:dyDescent="0.2"/>
    <row r="583" s="52" customFormat="1" x14ac:dyDescent="0.2"/>
    <row r="584" s="52" customFormat="1" x14ac:dyDescent="0.2"/>
    <row r="585" s="52" customFormat="1" x14ac:dyDescent="0.2"/>
    <row r="586" s="52" customFormat="1" x14ac:dyDescent="0.2"/>
    <row r="587" s="52" customFormat="1" x14ac:dyDescent="0.2"/>
    <row r="588" s="52" customFormat="1" x14ac:dyDescent="0.2"/>
    <row r="589" s="52" customFormat="1" x14ac:dyDescent="0.2"/>
    <row r="590" s="52" customFormat="1" x14ac:dyDescent="0.2"/>
    <row r="591" s="52" customFormat="1" x14ac:dyDescent="0.2"/>
    <row r="592" s="52" customFormat="1" x14ac:dyDescent="0.2"/>
    <row r="593" s="52" customFormat="1" x14ac:dyDescent="0.2"/>
    <row r="594" s="52" customFormat="1" x14ac:dyDescent="0.2"/>
    <row r="595" s="52" customFormat="1" x14ac:dyDescent="0.2"/>
    <row r="596" s="52" customFormat="1" x14ac:dyDescent="0.2"/>
    <row r="597" s="52" customFormat="1" x14ac:dyDescent="0.2"/>
    <row r="598" s="52" customFormat="1" x14ac:dyDescent="0.2"/>
    <row r="599" s="52" customFormat="1" x14ac:dyDescent="0.2"/>
    <row r="600" s="52" customFormat="1" x14ac:dyDescent="0.2"/>
    <row r="601" s="52" customFormat="1" x14ac:dyDescent="0.2"/>
    <row r="602" s="52" customFormat="1" x14ac:dyDescent="0.2"/>
    <row r="603" s="52" customFormat="1" x14ac:dyDescent="0.2"/>
    <row r="604" s="52" customFormat="1" x14ac:dyDescent="0.2"/>
    <row r="605" s="52" customFormat="1" x14ac:dyDescent="0.2"/>
    <row r="606" s="52" customFormat="1" x14ac:dyDescent="0.2"/>
    <row r="607" s="52" customFormat="1" x14ac:dyDescent="0.2"/>
    <row r="608" s="52" customFormat="1" x14ac:dyDescent="0.2"/>
    <row r="609" s="52" customFormat="1" x14ac:dyDescent="0.2"/>
    <row r="610" s="52" customFormat="1" x14ac:dyDescent="0.2"/>
    <row r="611" s="52" customFormat="1" x14ac:dyDescent="0.2"/>
    <row r="612" s="52" customFormat="1" x14ac:dyDescent="0.2"/>
    <row r="613" s="52" customFormat="1" x14ac:dyDescent="0.2"/>
    <row r="614" s="52" customFormat="1" x14ac:dyDescent="0.2"/>
    <row r="615" s="52" customFormat="1" x14ac:dyDescent="0.2"/>
    <row r="616" s="52" customFormat="1" x14ac:dyDescent="0.2"/>
    <row r="617" s="52" customFormat="1" x14ac:dyDescent="0.2"/>
    <row r="618" s="52" customFormat="1" x14ac:dyDescent="0.2"/>
    <row r="619" s="52" customFormat="1" x14ac:dyDescent="0.2"/>
    <row r="620" s="52" customFormat="1" x14ac:dyDescent="0.2"/>
    <row r="621" s="52" customFormat="1" x14ac:dyDescent="0.2"/>
    <row r="622" s="52" customFormat="1" x14ac:dyDescent="0.2"/>
    <row r="623" s="52" customFormat="1" x14ac:dyDescent="0.2"/>
    <row r="624" s="52" customFormat="1" x14ac:dyDescent="0.2"/>
    <row r="625" s="52" customFormat="1" x14ac:dyDescent="0.2"/>
    <row r="626" s="52" customFormat="1" x14ac:dyDescent="0.2"/>
    <row r="627" s="52" customFormat="1" x14ac:dyDescent="0.2"/>
    <row r="628" s="52" customFormat="1" x14ac:dyDescent="0.2"/>
    <row r="629" s="52" customFormat="1" x14ac:dyDescent="0.2"/>
    <row r="630" s="52" customFormat="1" x14ac:dyDescent="0.2"/>
    <row r="631" s="52" customFormat="1" x14ac:dyDescent="0.2"/>
    <row r="632" s="52" customFormat="1" x14ac:dyDescent="0.2"/>
    <row r="633" s="52" customFormat="1" x14ac:dyDescent="0.2"/>
    <row r="634" s="52" customFormat="1" x14ac:dyDescent="0.2"/>
    <row r="635" s="52" customFormat="1" x14ac:dyDescent="0.2"/>
    <row r="636" s="52" customFormat="1" x14ac:dyDescent="0.2"/>
    <row r="637" s="52" customFormat="1" x14ac:dyDescent="0.2"/>
    <row r="638" s="52" customFormat="1" x14ac:dyDescent="0.2"/>
    <row r="639" s="52" customFormat="1" x14ac:dyDescent="0.2"/>
    <row r="640" s="52" customFormat="1" x14ac:dyDescent="0.2"/>
    <row r="641" s="52" customFormat="1" x14ac:dyDescent="0.2"/>
    <row r="642" s="52" customFormat="1" x14ac:dyDescent="0.2"/>
    <row r="643" s="52" customFormat="1" x14ac:dyDescent="0.2"/>
    <row r="644" s="52" customFormat="1" x14ac:dyDescent="0.2"/>
    <row r="645" s="52" customFormat="1" x14ac:dyDescent="0.2"/>
    <row r="646" s="52" customFormat="1" x14ac:dyDescent="0.2"/>
    <row r="647" s="52" customFormat="1" x14ac:dyDescent="0.2"/>
    <row r="648" s="52" customFormat="1" x14ac:dyDescent="0.2"/>
    <row r="649" s="52" customFormat="1" x14ac:dyDescent="0.2"/>
    <row r="650" s="52" customFormat="1" x14ac:dyDescent="0.2"/>
    <row r="651" s="52" customFormat="1" x14ac:dyDescent="0.2"/>
    <row r="652" s="52" customFormat="1" x14ac:dyDescent="0.2"/>
    <row r="653" s="52" customFormat="1" x14ac:dyDescent="0.2"/>
    <row r="654" s="52" customFormat="1" x14ac:dyDescent="0.2"/>
    <row r="655" s="52" customFormat="1" x14ac:dyDescent="0.2"/>
    <row r="656" s="52" customFormat="1" x14ac:dyDescent="0.2"/>
    <row r="657" s="52" customFormat="1" x14ac:dyDescent="0.2"/>
    <row r="658" s="52" customFormat="1" x14ac:dyDescent="0.2"/>
    <row r="659" s="52" customFormat="1" x14ac:dyDescent="0.2"/>
    <row r="660" s="52" customFormat="1" x14ac:dyDescent="0.2"/>
    <row r="661" s="52" customFormat="1" x14ac:dyDescent="0.2"/>
    <row r="662" s="52" customFormat="1" x14ac:dyDescent="0.2"/>
    <row r="663" s="52" customFormat="1" x14ac:dyDescent="0.2"/>
    <row r="664" s="52" customFormat="1" x14ac:dyDescent="0.2"/>
    <row r="665" s="52" customFormat="1" x14ac:dyDescent="0.2"/>
    <row r="666" s="52" customFormat="1" x14ac:dyDescent="0.2"/>
    <row r="667" s="52" customFormat="1" x14ac:dyDescent="0.2"/>
    <row r="668" s="52" customFormat="1" x14ac:dyDescent="0.2"/>
    <row r="669" s="52" customFormat="1" x14ac:dyDescent="0.2"/>
    <row r="670" s="52" customFormat="1" x14ac:dyDescent="0.2"/>
    <row r="671" s="52" customFormat="1" x14ac:dyDescent="0.2"/>
    <row r="672" s="52" customFormat="1" x14ac:dyDescent="0.2"/>
    <row r="673" s="52" customFormat="1" x14ac:dyDescent="0.2"/>
    <row r="674" s="52" customFormat="1" x14ac:dyDescent="0.2"/>
    <row r="675" s="52" customFormat="1" x14ac:dyDescent="0.2"/>
    <row r="676" s="52" customFormat="1" x14ac:dyDescent="0.2"/>
    <row r="677" s="52" customFormat="1" x14ac:dyDescent="0.2"/>
    <row r="678" s="52" customFormat="1" x14ac:dyDescent="0.2"/>
    <row r="679" s="52" customFormat="1" x14ac:dyDescent="0.2"/>
    <row r="680" s="52" customFormat="1" x14ac:dyDescent="0.2"/>
    <row r="681" s="52" customFormat="1" x14ac:dyDescent="0.2"/>
    <row r="682" s="52" customFormat="1" x14ac:dyDescent="0.2"/>
    <row r="683" s="52" customFormat="1" x14ac:dyDescent="0.2"/>
    <row r="684" s="52" customFormat="1" x14ac:dyDescent="0.2"/>
    <row r="685" s="52" customFormat="1" x14ac:dyDescent="0.2"/>
    <row r="686" s="52" customFormat="1" x14ac:dyDescent="0.2"/>
    <row r="687" s="52" customFormat="1" x14ac:dyDescent="0.2"/>
    <row r="688" s="52" customFormat="1" x14ac:dyDescent="0.2"/>
    <row r="689" s="52" customFormat="1" x14ac:dyDescent="0.2"/>
    <row r="690" s="52" customFormat="1" x14ac:dyDescent="0.2"/>
    <row r="691" s="52" customFormat="1" x14ac:dyDescent="0.2"/>
    <row r="692" s="52" customFormat="1" x14ac:dyDescent="0.2"/>
    <row r="693" s="52" customFormat="1" x14ac:dyDescent="0.2"/>
    <row r="694" s="52" customFormat="1" x14ac:dyDescent="0.2"/>
    <row r="695" s="52" customFormat="1" x14ac:dyDescent="0.2"/>
    <row r="696" s="52" customFormat="1" x14ac:dyDescent="0.2"/>
    <row r="697" s="52" customFormat="1" x14ac:dyDescent="0.2"/>
    <row r="698" s="52" customFormat="1" x14ac:dyDescent="0.2"/>
    <row r="699" s="52" customFormat="1" x14ac:dyDescent="0.2"/>
    <row r="700" s="52" customFormat="1" x14ac:dyDescent="0.2"/>
    <row r="701" s="52" customFormat="1" x14ac:dyDescent="0.2"/>
    <row r="702" s="52" customFormat="1" x14ac:dyDescent="0.2"/>
    <row r="703" s="52" customFormat="1" x14ac:dyDescent="0.2"/>
    <row r="704" s="52" customFormat="1" x14ac:dyDescent="0.2"/>
    <row r="705" s="52" customFormat="1" x14ac:dyDescent="0.2"/>
    <row r="706" s="52" customFormat="1" x14ac:dyDescent="0.2"/>
    <row r="707" s="52" customFormat="1" x14ac:dyDescent="0.2"/>
    <row r="708" s="52" customFormat="1" x14ac:dyDescent="0.2"/>
    <row r="709" s="52" customFormat="1" x14ac:dyDescent="0.2"/>
    <row r="710" s="52" customFormat="1" x14ac:dyDescent="0.2"/>
    <row r="711" s="52" customFormat="1" x14ac:dyDescent="0.2"/>
    <row r="712" s="52" customFormat="1" x14ac:dyDescent="0.2"/>
    <row r="713" s="52" customFormat="1" x14ac:dyDescent="0.2"/>
    <row r="714" s="52" customFormat="1" x14ac:dyDescent="0.2"/>
    <row r="715" s="52" customFormat="1" x14ac:dyDescent="0.2"/>
    <row r="716" s="52" customFormat="1" x14ac:dyDescent="0.2"/>
    <row r="717" s="52" customFormat="1" x14ac:dyDescent="0.2"/>
    <row r="718" s="52" customFormat="1" x14ac:dyDescent="0.2"/>
    <row r="719" s="52" customFormat="1" x14ac:dyDescent="0.2"/>
    <row r="720" s="52" customFormat="1" x14ac:dyDescent="0.2"/>
    <row r="721" s="52" customFormat="1" x14ac:dyDescent="0.2"/>
    <row r="722" s="52" customFormat="1" x14ac:dyDescent="0.2"/>
    <row r="723" s="52" customFormat="1" x14ac:dyDescent="0.2"/>
    <row r="724" s="52" customFormat="1" x14ac:dyDescent="0.2"/>
    <row r="725" s="52" customFormat="1" x14ac:dyDescent="0.2"/>
    <row r="726" s="52" customFormat="1" x14ac:dyDescent="0.2"/>
    <row r="727" s="52" customFormat="1" x14ac:dyDescent="0.2"/>
    <row r="728" s="52" customFormat="1" x14ac:dyDescent="0.2"/>
    <row r="729" s="52" customFormat="1" x14ac:dyDescent="0.2"/>
    <row r="730" s="52" customFormat="1" x14ac:dyDescent="0.2"/>
    <row r="731" s="52" customFormat="1" x14ac:dyDescent="0.2"/>
    <row r="732" s="52" customFormat="1" x14ac:dyDescent="0.2"/>
    <row r="733" s="52" customFormat="1" x14ac:dyDescent="0.2"/>
    <row r="734" s="52" customFormat="1" x14ac:dyDescent="0.2"/>
    <row r="735" s="52" customFormat="1" x14ac:dyDescent="0.2"/>
    <row r="736" s="52" customFormat="1" x14ac:dyDescent="0.2"/>
    <row r="737" s="52" customFormat="1" x14ac:dyDescent="0.2"/>
    <row r="738" s="52" customFormat="1" x14ac:dyDescent="0.2"/>
    <row r="739" s="52" customFormat="1" x14ac:dyDescent="0.2"/>
    <row r="740" s="52" customFormat="1" x14ac:dyDescent="0.2"/>
    <row r="741" s="52" customFormat="1" x14ac:dyDescent="0.2"/>
    <row r="742" s="52" customFormat="1" x14ac:dyDescent="0.2"/>
    <row r="743" s="52" customFormat="1" x14ac:dyDescent="0.2"/>
    <row r="744" s="52" customFormat="1" x14ac:dyDescent="0.2"/>
    <row r="745" s="52" customFormat="1" x14ac:dyDescent="0.2"/>
    <row r="746" s="52" customFormat="1" x14ac:dyDescent="0.2"/>
    <row r="747" s="52" customFormat="1" x14ac:dyDescent="0.2"/>
    <row r="748" s="52" customFormat="1" x14ac:dyDescent="0.2"/>
    <row r="749" s="52" customFormat="1" x14ac:dyDescent="0.2"/>
    <row r="750" s="52" customFormat="1" x14ac:dyDescent="0.2"/>
    <row r="751" s="52" customFormat="1" x14ac:dyDescent="0.2"/>
    <row r="752" s="52" customFormat="1" x14ac:dyDescent="0.2"/>
    <row r="753" s="52" customFormat="1" x14ac:dyDescent="0.2"/>
    <row r="754" s="52" customFormat="1" x14ac:dyDescent="0.2"/>
    <row r="755" s="52" customFormat="1" x14ac:dyDescent="0.2"/>
    <row r="756" s="52" customFormat="1" x14ac:dyDescent="0.2"/>
    <row r="757" s="52" customFormat="1" x14ac:dyDescent="0.2"/>
    <row r="758" s="52" customFormat="1" x14ac:dyDescent="0.2"/>
    <row r="759" s="52" customFormat="1" x14ac:dyDescent="0.2"/>
    <row r="760" s="52" customFormat="1" x14ac:dyDescent="0.2"/>
    <row r="761" s="52" customFormat="1" x14ac:dyDescent="0.2"/>
    <row r="762" s="52" customFormat="1" x14ac:dyDescent="0.2"/>
    <row r="763" s="52" customFormat="1" x14ac:dyDescent="0.2"/>
    <row r="764" s="52" customFormat="1" x14ac:dyDescent="0.2"/>
    <row r="765" s="52" customFormat="1" x14ac:dyDescent="0.2"/>
    <row r="766" s="52" customFormat="1" x14ac:dyDescent="0.2"/>
    <row r="767" s="52" customFormat="1" x14ac:dyDescent="0.2"/>
    <row r="768" s="52" customFormat="1" x14ac:dyDescent="0.2"/>
    <row r="769" s="52" customFormat="1" x14ac:dyDescent="0.2"/>
    <row r="770" s="52" customFormat="1" x14ac:dyDescent="0.2"/>
    <row r="771" s="52" customFormat="1" x14ac:dyDescent="0.2"/>
    <row r="772" s="52" customFormat="1" x14ac:dyDescent="0.2"/>
    <row r="773" s="52" customFormat="1" x14ac:dyDescent="0.2"/>
    <row r="774" s="52" customFormat="1" x14ac:dyDescent="0.2"/>
    <row r="775" s="52" customFormat="1" x14ac:dyDescent="0.2"/>
    <row r="776" s="52" customFormat="1" x14ac:dyDescent="0.2"/>
    <row r="777" s="52" customFormat="1" x14ac:dyDescent="0.2"/>
    <row r="778" s="52" customFormat="1" x14ac:dyDescent="0.2"/>
    <row r="779" s="52" customFormat="1" x14ac:dyDescent="0.2"/>
    <row r="780" s="52" customFormat="1" x14ac:dyDescent="0.2"/>
    <row r="781" s="52" customFormat="1" x14ac:dyDescent="0.2"/>
    <row r="782" s="52" customFormat="1" x14ac:dyDescent="0.2"/>
    <row r="783" s="52" customFormat="1" x14ac:dyDescent="0.2"/>
    <row r="784" s="52" customFormat="1" x14ac:dyDescent="0.2"/>
    <row r="785" s="52" customFormat="1" x14ac:dyDescent="0.2"/>
    <row r="786" s="52" customFormat="1" x14ac:dyDescent="0.2"/>
    <row r="787" s="52" customFormat="1" x14ac:dyDescent="0.2"/>
    <row r="788" s="52" customFormat="1" x14ac:dyDescent="0.2"/>
    <row r="789" s="52" customFormat="1" x14ac:dyDescent="0.2"/>
    <row r="790" s="52" customFormat="1" x14ac:dyDescent="0.2"/>
    <row r="791" s="52" customFormat="1" x14ac:dyDescent="0.2"/>
    <row r="792" s="52" customFormat="1" x14ac:dyDescent="0.2"/>
    <row r="793" s="52" customFormat="1" x14ac:dyDescent="0.2"/>
    <row r="794" s="52" customFormat="1" x14ac:dyDescent="0.2"/>
    <row r="795" s="52" customFormat="1" x14ac:dyDescent="0.2"/>
    <row r="796" s="52" customFormat="1" x14ac:dyDescent="0.2"/>
    <row r="797" s="52" customFormat="1" x14ac:dyDescent="0.2"/>
    <row r="798" s="52" customFormat="1" x14ac:dyDescent="0.2"/>
    <row r="799" s="52" customFormat="1" x14ac:dyDescent="0.2"/>
    <row r="800" s="52" customFormat="1" x14ac:dyDescent="0.2"/>
    <row r="801" s="52" customFormat="1" x14ac:dyDescent="0.2"/>
    <row r="802" s="52" customFormat="1" x14ac:dyDescent="0.2"/>
    <row r="803" s="52" customFormat="1" x14ac:dyDescent="0.2"/>
    <row r="804" s="52" customFormat="1" x14ac:dyDescent="0.2"/>
    <row r="805" s="52" customFormat="1" x14ac:dyDescent="0.2"/>
    <row r="806" s="52" customFormat="1" x14ac:dyDescent="0.2"/>
    <row r="807" s="52" customFormat="1" x14ac:dyDescent="0.2"/>
    <row r="808" s="52" customFormat="1" x14ac:dyDescent="0.2"/>
    <row r="809" s="52" customFormat="1" x14ac:dyDescent="0.2"/>
    <row r="810" s="52" customFormat="1" x14ac:dyDescent="0.2"/>
    <row r="811" s="52" customFormat="1" x14ac:dyDescent="0.2"/>
    <row r="812" s="52" customFormat="1" x14ac:dyDescent="0.2"/>
    <row r="813" s="52" customFormat="1" x14ac:dyDescent="0.2"/>
    <row r="814" s="52" customFormat="1" x14ac:dyDescent="0.2"/>
    <row r="815" s="52" customFormat="1" x14ac:dyDescent="0.2"/>
    <row r="816" s="52" customFormat="1" x14ac:dyDescent="0.2"/>
    <row r="817" s="52" customFormat="1" x14ac:dyDescent="0.2"/>
    <row r="818" s="52" customFormat="1" x14ac:dyDescent="0.2"/>
    <row r="819" s="52" customFormat="1" x14ac:dyDescent="0.2"/>
    <row r="820" s="52" customFormat="1" x14ac:dyDescent="0.2"/>
    <row r="821" s="52" customFormat="1" x14ac:dyDescent="0.2"/>
    <row r="822" s="52" customFormat="1" x14ac:dyDescent="0.2"/>
    <row r="823" s="52" customFormat="1" x14ac:dyDescent="0.2"/>
    <row r="824" s="52" customFormat="1" x14ac:dyDescent="0.2"/>
    <row r="825" s="52" customFormat="1" x14ac:dyDescent="0.2"/>
    <row r="826" s="52" customFormat="1" x14ac:dyDescent="0.2"/>
    <row r="827" s="52" customFormat="1" x14ac:dyDescent="0.2"/>
    <row r="828" s="52" customFormat="1" x14ac:dyDescent="0.2"/>
    <row r="829" s="52" customFormat="1" x14ac:dyDescent="0.2"/>
    <row r="830" s="52" customFormat="1" x14ac:dyDescent="0.2"/>
    <row r="831" s="52" customFormat="1" x14ac:dyDescent="0.2"/>
    <row r="832" s="52" customFormat="1" x14ac:dyDescent="0.2"/>
    <row r="833" s="52" customFormat="1" x14ac:dyDescent="0.2"/>
    <row r="834" s="52" customFormat="1" x14ac:dyDescent="0.2"/>
    <row r="835" s="52" customFormat="1" x14ac:dyDescent="0.2"/>
    <row r="836" s="52" customFormat="1" x14ac:dyDescent="0.2"/>
    <row r="837" s="52" customFormat="1" x14ac:dyDescent="0.2"/>
    <row r="838" s="52" customFormat="1" x14ac:dyDescent="0.2"/>
    <row r="839" s="52" customFormat="1" x14ac:dyDescent="0.2"/>
    <row r="840" s="52" customFormat="1" x14ac:dyDescent="0.2"/>
    <row r="841" s="52" customFormat="1" x14ac:dyDescent="0.2"/>
    <row r="842" s="52" customFormat="1" x14ac:dyDescent="0.2"/>
    <row r="843" s="52" customFormat="1" x14ac:dyDescent="0.2"/>
    <row r="844" s="52" customFormat="1" x14ac:dyDescent="0.2"/>
    <row r="845" s="52" customFormat="1" x14ac:dyDescent="0.2"/>
    <row r="846" s="52" customFormat="1" x14ac:dyDescent="0.2"/>
    <row r="847" s="52" customFormat="1" x14ac:dyDescent="0.2"/>
    <row r="848" s="52" customFormat="1" x14ac:dyDescent="0.2"/>
    <row r="849" s="52" customFormat="1" x14ac:dyDescent="0.2"/>
    <row r="850" s="52" customFormat="1" x14ac:dyDescent="0.2"/>
    <row r="851" s="52" customFormat="1" x14ac:dyDescent="0.2"/>
    <row r="852" s="52" customFormat="1" x14ac:dyDescent="0.2"/>
    <row r="853" s="52" customFormat="1" x14ac:dyDescent="0.2"/>
    <row r="854" s="52" customFormat="1" x14ac:dyDescent="0.2"/>
    <row r="855" s="52" customFormat="1" x14ac:dyDescent="0.2"/>
    <row r="856" s="52" customFormat="1" x14ac:dyDescent="0.2"/>
    <row r="857" s="52" customFormat="1" x14ac:dyDescent="0.2"/>
    <row r="858" s="52" customFormat="1" x14ac:dyDescent="0.2"/>
    <row r="859" s="52" customFormat="1" x14ac:dyDescent="0.2"/>
    <row r="860" s="52" customFormat="1" x14ac:dyDescent="0.2"/>
    <row r="861" s="52" customFormat="1" x14ac:dyDescent="0.2"/>
    <row r="862" s="52" customFormat="1" x14ac:dyDescent="0.2"/>
    <row r="863" s="52" customFormat="1" x14ac:dyDescent="0.2"/>
    <row r="864" s="52" customFormat="1" x14ac:dyDescent="0.2"/>
    <row r="865" s="52" customFormat="1" x14ac:dyDescent="0.2"/>
    <row r="866" s="52" customFormat="1" x14ac:dyDescent="0.2"/>
    <row r="867" s="52" customFormat="1" x14ac:dyDescent="0.2"/>
    <row r="868" s="52" customFormat="1" x14ac:dyDescent="0.2"/>
    <row r="869" s="52" customFormat="1" x14ac:dyDescent="0.2"/>
    <row r="870" s="52" customFormat="1" x14ac:dyDescent="0.2"/>
    <row r="871" s="52" customFormat="1" x14ac:dyDescent="0.2"/>
    <row r="872" s="52" customFormat="1" x14ac:dyDescent="0.2"/>
    <row r="873" s="52" customFormat="1" x14ac:dyDescent="0.2"/>
    <row r="874" s="52" customFormat="1" x14ac:dyDescent="0.2"/>
    <row r="875" s="52" customFormat="1" x14ac:dyDescent="0.2"/>
    <row r="876" s="52" customFormat="1" x14ac:dyDescent="0.2"/>
    <row r="877" s="52" customFormat="1" x14ac:dyDescent="0.2"/>
    <row r="878" s="52" customFormat="1" x14ac:dyDescent="0.2"/>
    <row r="879" s="52" customFormat="1" x14ac:dyDescent="0.2"/>
    <row r="880" s="52" customFormat="1" x14ac:dyDescent="0.2"/>
    <row r="881" s="52" customFormat="1" x14ac:dyDescent="0.2"/>
    <row r="882" s="52" customFormat="1" x14ac:dyDescent="0.2"/>
    <row r="883" s="52" customFormat="1" x14ac:dyDescent="0.2"/>
    <row r="884" s="52" customFormat="1" x14ac:dyDescent="0.2"/>
    <row r="885" s="52" customFormat="1" x14ac:dyDescent="0.2"/>
    <row r="886" s="52" customFormat="1" x14ac:dyDescent="0.2"/>
    <row r="887" s="52" customFormat="1" x14ac:dyDescent="0.2"/>
    <row r="888" s="52" customFormat="1" x14ac:dyDescent="0.2"/>
    <row r="889" s="52" customFormat="1" x14ac:dyDescent="0.2"/>
    <row r="890" s="52" customFormat="1" x14ac:dyDescent="0.2"/>
    <row r="891" s="52" customFormat="1" x14ac:dyDescent="0.2"/>
    <row r="892" s="52" customFormat="1" x14ac:dyDescent="0.2"/>
    <row r="893" s="52" customFormat="1" x14ac:dyDescent="0.2"/>
    <row r="894" s="52" customFormat="1" x14ac:dyDescent="0.2"/>
    <row r="895" s="52" customFormat="1" x14ac:dyDescent="0.2"/>
    <row r="896" s="52" customFormat="1" x14ac:dyDescent="0.2"/>
    <row r="897" spans="1:7" s="52" customFormat="1" x14ac:dyDescent="0.2"/>
    <row r="898" spans="1:7" s="52" customFormat="1" x14ac:dyDescent="0.2"/>
    <row r="899" spans="1:7" s="52" customFormat="1" x14ac:dyDescent="0.2"/>
    <row r="900" spans="1:7" s="52" customFormat="1" x14ac:dyDescent="0.2"/>
    <row r="901" spans="1:7" s="52" customFormat="1" x14ac:dyDescent="0.2"/>
    <row r="902" spans="1:7" s="52" customFormat="1" x14ac:dyDescent="0.2"/>
    <row r="903" spans="1:7" s="52" customFormat="1" x14ac:dyDescent="0.2"/>
    <row r="904" spans="1:7" s="52" customFormat="1" x14ac:dyDescent="0.2"/>
    <row r="905" spans="1:7" s="52" customFormat="1" x14ac:dyDescent="0.2"/>
    <row r="906" spans="1:7" x14ac:dyDescent="0.2">
      <c r="A906" s="52"/>
      <c r="B906" s="52"/>
      <c r="C906" s="52"/>
      <c r="D906" s="52"/>
      <c r="E906" s="52"/>
      <c r="F906" s="52"/>
      <c r="G906" s="52"/>
    </row>
    <row r="907" spans="1:7" x14ac:dyDescent="0.2">
      <c r="A907" s="52"/>
      <c r="B907" s="52"/>
      <c r="C907" s="52"/>
      <c r="D907" s="52"/>
      <c r="E907" s="52"/>
      <c r="F907" s="52"/>
      <c r="G907" s="52"/>
    </row>
    <row r="908" spans="1:7" x14ac:dyDescent="0.2">
      <c r="A908" s="52"/>
      <c r="B908" s="52"/>
      <c r="C908" s="52"/>
      <c r="D908" s="52"/>
      <c r="E908" s="52"/>
      <c r="F908" s="52"/>
      <c r="G908" s="52"/>
    </row>
    <row r="909" spans="1:7" x14ac:dyDescent="0.2">
      <c r="A909" s="52"/>
      <c r="B909" s="52"/>
      <c r="C909" s="52"/>
      <c r="D909" s="52"/>
      <c r="E909" s="52"/>
      <c r="F909" s="52"/>
      <c r="G909" s="52"/>
    </row>
  </sheetData>
  <mergeCells count="5">
    <mergeCell ref="D1:G1"/>
    <mergeCell ref="A2:G2"/>
    <mergeCell ref="A4:A5"/>
    <mergeCell ref="G4:G5"/>
    <mergeCell ref="B4:F4"/>
  </mergeCells>
  <pageMargins left="0.51181102362204722" right="0.31496062992125984" top="0.55118110236220474" bottom="0.55118110236220474" header="0.31496062992125984" footer="0.31496062992125984"/>
  <pageSetup paperSize="9" scale="70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посел</vt:lpstr>
      <vt:lpstr>посел (2)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Альфира</cp:lastModifiedBy>
  <cp:lastPrinted>2013-12-27T06:40:32Z</cp:lastPrinted>
  <dcterms:created xsi:type="dcterms:W3CDTF">2007-09-27T04:48:52Z</dcterms:created>
  <dcterms:modified xsi:type="dcterms:W3CDTF">2013-12-27T06:40:40Z</dcterms:modified>
</cp:coreProperties>
</file>